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1e8fe900c36f727/"/>
    </mc:Choice>
  </mc:AlternateContent>
  <xr:revisionPtr revIDLastSave="2054" documentId="8_{C4C5B5C8-552F-44A5-8FD2-8BD4CD875CA3}" xr6:coauthVersionLast="47" xr6:coauthVersionMax="47" xr10:uidLastSave="{B62D3D4E-BAF2-4AA1-AC79-224A682390F1}"/>
  <bookViews>
    <workbookView xWindow="-120" yWindow="-120" windowWidth="20730" windowHeight="11040" xr2:uid="{176DBEEA-1091-4C70-BCE5-5E0F96EEEFF3}"/>
  </bookViews>
  <sheets>
    <sheet name="Salaires 2023-24" sheetId="3" r:id="rId1"/>
    <sheet name="Repêchage 2023" sheetId="1" r:id="rId2"/>
    <sheet name="PDF Draft" sheetId="6" r:id="rId3"/>
  </sheets>
  <definedNames>
    <definedName name="_xlnm._FilterDatabase" localSheetId="2" hidden="1">'PDF Draft'!$T$2:$U$18</definedName>
    <definedName name="_xlnm._FilterDatabase" localSheetId="0" hidden="1">'Salaires 2023-24'!$T$2:$U$21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3" l="1"/>
  <c r="I34" i="3"/>
  <c r="AD33" i="3"/>
  <c r="AA33" i="3"/>
  <c r="X33" i="3"/>
  <c r="U33" i="3"/>
  <c r="R33" i="3"/>
  <c r="R34" i="3" s="1"/>
  <c r="O33" i="3"/>
  <c r="O34" i="3" s="1"/>
  <c r="L33" i="3"/>
  <c r="I33" i="3"/>
  <c r="F33" i="3"/>
  <c r="C33" i="3"/>
  <c r="AD32" i="3"/>
  <c r="AA32" i="3"/>
  <c r="X32" i="3"/>
  <c r="X34" i="3" s="1"/>
  <c r="U32" i="3"/>
  <c r="U34" i="3" s="1"/>
  <c r="R32" i="3"/>
  <c r="O32" i="3"/>
  <c r="L32" i="3"/>
  <c r="I32" i="3"/>
  <c r="F32" i="3"/>
  <c r="C32" i="3"/>
  <c r="AD31" i="3"/>
  <c r="AD34" i="3" s="1"/>
  <c r="AA31" i="3"/>
  <c r="AA34" i="3" s="1"/>
  <c r="X31" i="3"/>
  <c r="U31" i="3"/>
  <c r="R31" i="3"/>
  <c r="O31" i="3"/>
  <c r="L31" i="3"/>
  <c r="I31" i="3"/>
  <c r="F31" i="3"/>
  <c r="F34" i="3" s="1"/>
  <c r="C31" i="3"/>
  <c r="C34" i="3" s="1"/>
  <c r="AD29" i="3"/>
  <c r="AA29" i="3"/>
  <c r="X29" i="3"/>
  <c r="U29" i="3"/>
  <c r="R29" i="3"/>
  <c r="O29" i="3"/>
  <c r="L29" i="3"/>
  <c r="I29" i="3"/>
  <c r="F29" i="3"/>
  <c r="C29" i="3"/>
  <c r="I26" i="6" l="1"/>
  <c r="U26" i="6"/>
  <c r="C26" i="6"/>
  <c r="AD31" i="6"/>
  <c r="AA31" i="6"/>
  <c r="X31" i="6"/>
  <c r="U31" i="6"/>
  <c r="R31" i="6"/>
  <c r="O31" i="6"/>
  <c r="L31" i="6"/>
  <c r="I31" i="6"/>
  <c r="F31" i="6"/>
  <c r="C31" i="6"/>
  <c r="AD26" i="6"/>
  <c r="AA26" i="6"/>
  <c r="X26" i="6"/>
  <c r="R26" i="6"/>
  <c r="O26" i="6"/>
  <c r="L26" i="6"/>
  <c r="F26" i="6"/>
  <c r="A4" i="1"/>
  <c r="A5" i="1" s="1"/>
  <c r="A6" i="1" s="1"/>
  <c r="A7" i="1" s="1"/>
  <c r="A8" i="1" s="1"/>
  <c r="A9" i="1" s="1"/>
  <c r="A10" i="1" s="1"/>
  <c r="A11" i="1" s="1"/>
  <c r="A12" i="1" s="1"/>
  <c r="F3" i="1" s="1"/>
  <c r="F4" i="1" s="1"/>
  <c r="F5" i="1" s="1"/>
  <c r="F6" i="1" s="1"/>
  <c r="F7" i="1" s="1"/>
  <c r="F8" i="1" s="1"/>
  <c r="F9" i="1" s="1"/>
  <c r="F10" i="1" s="1"/>
  <c r="F11" i="1" s="1"/>
  <c r="F12" i="1" s="1"/>
  <c r="K3" i="1" s="1"/>
  <c r="K4" i="1" s="1"/>
  <c r="K5" i="1" s="1"/>
  <c r="K6" i="1" s="1"/>
  <c r="K7" i="1" s="1"/>
  <c r="K8" i="1" s="1"/>
  <c r="K9" i="1" s="1"/>
  <c r="K10" i="1" s="1"/>
  <c r="K11" i="1" s="1"/>
  <c r="K12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A29" i="1" s="1"/>
  <c r="A31" i="1" s="1"/>
  <c r="A32" i="1" s="1"/>
  <c r="A33" i="1" s="1"/>
  <c r="A34" i="1" s="1"/>
  <c r="A35" i="1" s="1"/>
  <c r="A36" i="1" s="1"/>
  <c r="A37" i="1" s="1"/>
  <c r="A38" i="1" s="1"/>
  <c r="F29" i="1" s="1"/>
  <c r="F31" i="1" s="1"/>
  <c r="F32" i="1" s="1"/>
  <c r="F33" i="1" s="1"/>
  <c r="F34" i="1" s="1"/>
  <c r="F35" i="1" s="1"/>
  <c r="F36" i="1" s="1"/>
  <c r="F37" i="1" s="1"/>
  <c r="F38" i="1" s="1"/>
  <c r="K29" i="1" s="1"/>
  <c r="K31" i="1" s="1"/>
  <c r="K32" i="1" s="1"/>
  <c r="K34" i="1" s="1"/>
  <c r="K35" i="1" s="1"/>
  <c r="K36" i="1" s="1"/>
  <c r="K37" i="1" s="1"/>
  <c r="K38" i="1" s="1"/>
  <c r="A42" i="1" s="1"/>
  <c r="A47" i="1" s="1"/>
  <c r="A48" i="1" s="1"/>
  <c r="A49" i="1" s="1"/>
  <c r="A50" i="1" s="1"/>
  <c r="A51" i="1" s="1"/>
  <c r="F47" i="1" s="1"/>
  <c r="F48" i="1" s="1"/>
  <c r="F50" i="1" s="1"/>
  <c r="F51" i="1" s="1"/>
  <c r="K48" i="1" s="1"/>
  <c r="K50" i="1" s="1"/>
  <c r="A60" i="1" s="1"/>
  <c r="A62" i="1" s="1"/>
</calcChain>
</file>

<file path=xl/sharedStrings.xml><?xml version="1.0" encoding="utf-8"?>
<sst xmlns="http://schemas.openxmlformats.org/spreadsheetml/2006/main" count="826" uniqueCount="242">
  <si>
    <t>The Funky Cold Medina</t>
  </si>
  <si>
    <t>Les Québécois de Souche</t>
  </si>
  <si>
    <t>Les Vauraces</t>
  </si>
  <si>
    <t>Threat Level Midnighters</t>
  </si>
  <si>
    <t>12 Inch Men</t>
  </si>
  <si>
    <t>Old Timers</t>
  </si>
  <si>
    <t>Lions de L'Ange-Gardien</t>
  </si>
  <si>
    <t>Les Royals</t>
  </si>
  <si>
    <t>Les Baloo's</t>
  </si>
  <si>
    <t>Club Med</t>
  </si>
  <si>
    <t>Nom</t>
  </si>
  <si>
    <t>Salaire</t>
  </si>
  <si>
    <t>J. Hughes</t>
  </si>
  <si>
    <t>McDavid</t>
  </si>
  <si>
    <t>Point</t>
  </si>
  <si>
    <t>Draisaitl</t>
  </si>
  <si>
    <t>Pastrnak</t>
  </si>
  <si>
    <t>Rantanen</t>
  </si>
  <si>
    <t>Zibanejad</t>
  </si>
  <si>
    <t>Kaprizov</t>
  </si>
  <si>
    <t>Meier</t>
  </si>
  <si>
    <t>Hintz</t>
  </si>
  <si>
    <t>Marner</t>
  </si>
  <si>
    <t>Aho</t>
  </si>
  <si>
    <t>Kucherov</t>
  </si>
  <si>
    <t>Connor</t>
  </si>
  <si>
    <t>Hyman</t>
  </si>
  <si>
    <t>J. Robertson</t>
  </si>
  <si>
    <t>Nugent-Hopkins</t>
  </si>
  <si>
    <t>Caufield</t>
  </si>
  <si>
    <t>M. Tkachuk</t>
  </si>
  <si>
    <t>B. Tkachuk</t>
  </si>
  <si>
    <t>Thompson</t>
  </si>
  <si>
    <t>Pavelski</t>
  </si>
  <si>
    <t>Stamkos</t>
  </si>
  <si>
    <t>Scheifele</t>
  </si>
  <si>
    <t>Nylander</t>
  </si>
  <si>
    <t>Matthews</t>
  </si>
  <si>
    <t>Nelson</t>
  </si>
  <si>
    <t>Hischier</t>
  </si>
  <si>
    <t>Pettersson</t>
  </si>
  <si>
    <t>Hagel</t>
  </si>
  <si>
    <t>Stutzle</t>
  </si>
  <si>
    <t>Verhaeghe</t>
  </si>
  <si>
    <t>Beniers</t>
  </si>
  <si>
    <t>Marchand</t>
  </si>
  <si>
    <t>Mercer</t>
  </si>
  <si>
    <t>Kuzmenko</t>
  </si>
  <si>
    <t>DeBrusk</t>
  </si>
  <si>
    <t>Norris</t>
  </si>
  <si>
    <t>Johnston</t>
  </si>
  <si>
    <t>Crosby</t>
  </si>
  <si>
    <t>Stephenson</t>
  </si>
  <si>
    <t>Necas</t>
  </si>
  <si>
    <t>E. Lindholm</t>
  </si>
  <si>
    <t>Raymond</t>
  </si>
  <si>
    <t>Keller</t>
  </si>
  <si>
    <t>McTavish</t>
  </si>
  <si>
    <t>Marchessault</t>
  </si>
  <si>
    <t>Letang</t>
  </si>
  <si>
    <t>Karlsson</t>
  </si>
  <si>
    <t>Q. Hughes</t>
  </si>
  <si>
    <t>Josi</t>
  </si>
  <si>
    <t>Sergachev</t>
  </si>
  <si>
    <t>Fox</t>
  </si>
  <si>
    <t>Dunn</t>
  </si>
  <si>
    <t>Heiskanen</t>
  </si>
  <si>
    <t>Sandin</t>
  </si>
  <si>
    <t>Hamilton</t>
  </si>
  <si>
    <t>Chabot</t>
  </si>
  <si>
    <t>Morrissey</t>
  </si>
  <si>
    <t>Hedman</t>
  </si>
  <si>
    <t>Carlson</t>
  </si>
  <si>
    <t>Dahlin</t>
  </si>
  <si>
    <t>Makar</t>
  </si>
  <si>
    <t>Hronek</t>
  </si>
  <si>
    <t>Ekblad</t>
  </si>
  <si>
    <t>Power</t>
  </si>
  <si>
    <t>Forsling</t>
  </si>
  <si>
    <t>Montour</t>
  </si>
  <si>
    <t>Theodore</t>
  </si>
  <si>
    <t>Dobson</t>
  </si>
  <si>
    <t>Byram</t>
  </si>
  <si>
    <t>Andersson</t>
  </si>
  <si>
    <t>Rielly</t>
  </si>
  <si>
    <t>Drysdale</t>
  </si>
  <si>
    <t>DeAngelo</t>
  </si>
  <si>
    <t>Sanderson</t>
  </si>
  <si>
    <t>Burns</t>
  </si>
  <si>
    <t>Gostisbehere</t>
  </si>
  <si>
    <t>Toews</t>
  </si>
  <si>
    <t>Bouchard</t>
  </si>
  <si>
    <t>Seider</t>
  </si>
  <si>
    <t>Sorokin</t>
  </si>
  <si>
    <t>Andersen</t>
  </si>
  <si>
    <t>Oettinger</t>
  </si>
  <si>
    <t>Vanecek</t>
  </si>
  <si>
    <t>Korpisalo</t>
  </si>
  <si>
    <t>Gustavsson</t>
  </si>
  <si>
    <t>Georgiev</t>
  </si>
  <si>
    <t>Skinner</t>
  </si>
  <si>
    <t>Copley</t>
  </si>
  <si>
    <t>Balance salaire</t>
  </si>
  <si>
    <t>Attaquants</t>
  </si>
  <si>
    <t>Défenseurs</t>
  </si>
  <si>
    <t>Gardiens</t>
  </si>
  <si>
    <t>Total</t>
  </si>
  <si>
    <t>Liste des blessures</t>
  </si>
  <si>
    <t>1er tour</t>
  </si>
  <si>
    <t>2e tour</t>
  </si>
  <si>
    <t>3e tour</t>
  </si>
  <si>
    <t>Choix</t>
  </si>
  <si>
    <t>Équipe</t>
  </si>
  <si>
    <t>Joueur</t>
  </si>
  <si>
    <t>Bedard</t>
  </si>
  <si>
    <t>Toffoli</t>
  </si>
  <si>
    <t>Cooley</t>
  </si>
  <si>
    <t>Faulk</t>
  </si>
  <si>
    <t>Moser</t>
  </si>
  <si>
    <t>Old Timers (via BAL)</t>
  </si>
  <si>
    <t>Addison</t>
  </si>
  <si>
    <t>K. Miller</t>
  </si>
  <si>
    <t>Guentzel</t>
  </si>
  <si>
    <t>Valimaki</t>
  </si>
  <si>
    <t>Tuch</t>
  </si>
  <si>
    <t>Jarvis</t>
  </si>
  <si>
    <t>Kempe</t>
  </si>
  <si>
    <t>Fantilli</t>
  </si>
  <si>
    <t>Tippett</t>
  </si>
  <si>
    <t>Wheeler</t>
  </si>
  <si>
    <t>Les Baloo's (via 12")</t>
  </si>
  <si>
    <t>DeBrincat</t>
  </si>
  <si>
    <t>Durzi</t>
  </si>
  <si>
    <t>Woll</t>
  </si>
  <si>
    <t>Les Vauraces (via TLM)</t>
  </si>
  <si>
    <t>L. Hughes</t>
  </si>
  <si>
    <t>Les Baloo's (via TLM)</t>
  </si>
  <si>
    <t>Reimer</t>
  </si>
  <si>
    <t>Byfield</t>
  </si>
  <si>
    <t>Chychrun</t>
  </si>
  <si>
    <t>Levi</t>
  </si>
  <si>
    <t>Barrie</t>
  </si>
  <si>
    <t>Les Royals (via QDS)</t>
  </si>
  <si>
    <t>Novak</t>
  </si>
  <si>
    <t>Samsonov</t>
  </si>
  <si>
    <t>Les Vauraces (via QDS)</t>
  </si>
  <si>
    <t>Montembeault</t>
  </si>
  <si>
    <t>Clarke</t>
  </si>
  <si>
    <t>Les Baloo's (via OLD)</t>
  </si>
  <si>
    <t>Klingberg</t>
  </si>
  <si>
    <t>Schmid</t>
  </si>
  <si>
    <t>4e tour</t>
  </si>
  <si>
    <t>5e tour</t>
  </si>
  <si>
    <t>6e tour</t>
  </si>
  <si>
    <t>McCann</t>
  </si>
  <si>
    <t>Guhle</t>
  </si>
  <si>
    <t>McAvoy</t>
  </si>
  <si>
    <t>12 Inch Men (via BAL)</t>
  </si>
  <si>
    <t>Kubalik</t>
  </si>
  <si>
    <t>-</t>
  </si>
  <si>
    <t>Threat Level Midnighters (via LAG)</t>
  </si>
  <si>
    <t>Reichel</t>
  </si>
  <si>
    <t>Malkin</t>
  </si>
  <si>
    <t>Hofer</t>
  </si>
  <si>
    <t>Raanta</t>
  </si>
  <si>
    <t>Boqvist</t>
  </si>
  <si>
    <t>Swayman</t>
  </si>
  <si>
    <t>Old Timers (via VAU)</t>
  </si>
  <si>
    <t>Evangelista</t>
  </si>
  <si>
    <t>Husso</t>
  </si>
  <si>
    <t>Pacioretty</t>
  </si>
  <si>
    <t>Raddysh</t>
  </si>
  <si>
    <t>York</t>
  </si>
  <si>
    <t>Hayton</t>
  </si>
  <si>
    <t>Brown</t>
  </si>
  <si>
    <t>Matheson</t>
  </si>
  <si>
    <t>Talbot</t>
  </si>
  <si>
    <t>Duchene</t>
  </si>
  <si>
    <t>Hartman</t>
  </si>
  <si>
    <t>Knies</t>
  </si>
  <si>
    <t>Lions de L'Ange-Gardien (via QDS)</t>
  </si>
  <si>
    <t>Luukkonen</t>
  </si>
  <si>
    <t>K. Johnson</t>
  </si>
  <si>
    <t>Vilardi</t>
  </si>
  <si>
    <t>Sheary</t>
  </si>
  <si>
    <t>Drouin</t>
  </si>
  <si>
    <t>Lions de L'Ange-Gardien (via OLD)</t>
  </si>
  <si>
    <t>Zellweger</t>
  </si>
  <si>
    <t>7e tour</t>
  </si>
  <si>
    <t>8e tour</t>
  </si>
  <si>
    <t>9e tour</t>
  </si>
  <si>
    <t>Lundell</t>
  </si>
  <si>
    <t>Domi</t>
  </si>
  <si>
    <t>Ekman-Larsson</t>
  </si>
  <si>
    <t>Eichel</t>
  </si>
  <si>
    <t>Wolf</t>
  </si>
  <si>
    <t>Lafrenière</t>
  </si>
  <si>
    <t>Harley</t>
  </si>
  <si>
    <t>Harvey-Pinard</t>
  </si>
  <si>
    <t>Quick</t>
  </si>
  <si>
    <t>Gustafsson</t>
  </si>
  <si>
    <t>Saros</t>
  </si>
  <si>
    <t>Kakko</t>
  </si>
  <si>
    <t>Foerster</t>
  </si>
  <si>
    <t>Tomasino</t>
  </si>
  <si>
    <t>Ferraro</t>
  </si>
  <si>
    <t>Rodrigues</t>
  </si>
  <si>
    <t>E. Kane</t>
  </si>
  <si>
    <t>Perfetti</t>
  </si>
  <si>
    <t>Bertuzzi</t>
  </si>
  <si>
    <t>Xhekaj</t>
  </si>
  <si>
    <t>Tavares</t>
  </si>
  <si>
    <t>Frost</t>
  </si>
  <si>
    <t>Korchinski</t>
  </si>
  <si>
    <t>Kochetkov</t>
  </si>
  <si>
    <t>Kaliyev</t>
  </si>
  <si>
    <t>Zacha</t>
  </si>
  <si>
    <t>10e tour</t>
  </si>
  <si>
    <t>11e tour</t>
  </si>
  <si>
    <t>12e tour</t>
  </si>
  <si>
    <t>Hanifin</t>
  </si>
  <si>
    <t>Shesterkin</t>
  </si>
  <si>
    <t>Forsberg</t>
  </si>
  <si>
    <t>Bunting</t>
  </si>
  <si>
    <t>Eberle</t>
  </si>
  <si>
    <t>MacDonald</t>
  </si>
  <si>
    <t>Nedeljkovic</t>
  </si>
  <si>
    <t>Kreider</t>
  </si>
  <si>
    <t>Johansson</t>
  </si>
  <si>
    <t>Mittelstadt</t>
  </si>
  <si>
    <t>Marchenko</t>
  </si>
  <si>
    <t>Amadio</t>
  </si>
  <si>
    <t>13e tour</t>
  </si>
  <si>
    <t>14e tour</t>
  </si>
  <si>
    <t>15e tour</t>
  </si>
  <si>
    <t>Nurse</t>
  </si>
  <si>
    <t>Coronato</t>
  </si>
  <si>
    <t>L. Thompson</t>
  </si>
  <si>
    <t>McCaan</t>
  </si>
  <si>
    <t>Sawyman</t>
  </si>
  <si>
    <t>Lafreniere</t>
  </si>
  <si>
    <t>J. Johansson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</si>
</sst>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  <numFmt numFmtId="165" formatCode="#,##0\ &quot;$&quot;"/>
    <numFmt numFmtId="166" formatCode="_ * #,##0.00_)\ _$_ ;_ * \(#,##0.00\)\ _$_ ;_ * &quot;-&quot;??_)\ _$_ ;_ @_ "/>
    <numFmt numFmtId="167" formatCode="_ * #,##0_)\ _$_ ;_ * \(#,##0\)\ _$_ ;_ * &quot;-&quot;??_)\ _$_ ;_ @_ "/>
  </numFmts>
  <fonts count="25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EE0000"/>
      <name val="Arial"/>
      <family val="2"/>
    </font>
    <font>
      <b/>
      <sz val="10"/>
      <color theme="0"/>
      <name val="Arial"/>
      <family val="2"/>
    </font>
    <font>
      <b/>
      <sz val="10"/>
      <color rgb="FFFFCC66"/>
      <name val="Arial"/>
      <family val="2"/>
    </font>
    <font>
      <b/>
      <sz val="10"/>
      <color rgb="FFFF0066"/>
      <name val="Arial"/>
      <family val="2"/>
    </font>
    <font>
      <b/>
      <sz val="10"/>
      <color theme="1" tint="0.249977111117893"/>
      <name val="Arial"/>
      <family val="2"/>
    </font>
    <font>
      <b/>
      <sz val="10"/>
      <color rgb="FFFFC000"/>
      <name val="Arial"/>
      <family val="2"/>
    </font>
    <font>
      <b/>
      <sz val="10"/>
      <color rgb="FFFFCC00"/>
      <name val="Arial"/>
      <family val="2"/>
    </font>
    <font>
      <b/>
      <sz val="10"/>
      <color rgb="FF00FF00"/>
      <name val="Arial"/>
      <family val="2"/>
    </font>
    <font>
      <sz val="10"/>
      <color rgb="FF000000"/>
      <name val="Arial"/>
      <family val="2"/>
    </font>
    <font>
      <b/>
      <sz val="10"/>
      <color theme="3" tint="-0.249977111117893"/>
      <name val="Arial"/>
      <family val="2"/>
    </font>
    <font>
      <sz val="10"/>
      <color rgb="FFFF0000"/>
      <name val="Arial"/>
      <family val="2"/>
    </font>
    <font>
      <sz val="10"/>
      <color rgb="FF333399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FF0066"/>
      <name val="Arial"/>
      <family val="2"/>
    </font>
    <font>
      <b/>
      <sz val="11"/>
      <color theme="0"/>
      <name val="Arial"/>
      <family val="2"/>
    </font>
    <font>
      <b/>
      <sz val="11"/>
      <color rgb="FFFFCC66"/>
      <name val="Arial"/>
      <family val="2"/>
    </font>
    <font>
      <b/>
      <sz val="11"/>
      <color theme="1" tint="0.249977111117893"/>
      <name val="Arial"/>
      <family val="2"/>
    </font>
    <font>
      <strike/>
      <sz val="10"/>
      <color rgb="FF000000"/>
      <name val="Arial"/>
      <family val="2"/>
    </font>
    <font>
      <strike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00FF00"/>
      </left>
      <right/>
      <top style="medium">
        <color rgb="FF00FF00"/>
      </top>
      <bottom style="medium">
        <color rgb="FF00FF00"/>
      </bottom>
      <diagonal/>
    </border>
    <border>
      <left/>
      <right style="medium">
        <color rgb="FF00FF00"/>
      </right>
      <top style="medium">
        <color rgb="FF00FF00"/>
      </top>
      <bottom style="medium">
        <color rgb="FF00FF00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 tint="0.249977111117893"/>
      </left>
      <right/>
      <top style="medium">
        <color theme="1" tint="0.249977111117893"/>
      </top>
      <bottom style="medium">
        <color theme="1" tint="0.249977111117893"/>
      </bottom>
      <diagonal/>
    </border>
    <border>
      <left/>
      <right style="medium">
        <color theme="1" tint="0.249977111117893"/>
      </right>
      <top style="medium">
        <color theme="1" tint="0.249977111117893"/>
      </top>
      <bottom style="medium">
        <color theme="1" tint="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CC00"/>
      </left>
      <right style="thin">
        <color rgb="FFFF0000"/>
      </right>
      <top style="medium">
        <color rgb="FFFFCC00"/>
      </top>
      <bottom style="medium">
        <color rgb="FFFFCC00"/>
      </bottom>
      <diagonal/>
    </border>
    <border>
      <left style="thin">
        <color rgb="FFFF0000"/>
      </left>
      <right style="medium">
        <color rgb="FFFFCC00"/>
      </right>
      <top style="medium">
        <color rgb="FFFFCC00"/>
      </top>
      <bottom style="medium">
        <color rgb="FFFFCC00"/>
      </bottom>
      <diagonal/>
    </border>
    <border>
      <left style="medium">
        <color rgb="FFEE0000"/>
      </left>
      <right style="thin">
        <color rgb="FFFF0000"/>
      </right>
      <top style="medium">
        <color rgb="FFEE0000"/>
      </top>
      <bottom style="medium">
        <color rgb="FFEE0000"/>
      </bottom>
      <diagonal/>
    </border>
    <border>
      <left style="thin">
        <color rgb="FFFF0000"/>
      </left>
      <right style="medium">
        <color rgb="FFEE0000"/>
      </right>
      <top style="medium">
        <color rgb="FFEE0000"/>
      </top>
      <bottom style="medium">
        <color rgb="FFEE0000"/>
      </bottom>
      <diagonal/>
    </border>
    <border>
      <left style="thin">
        <color theme="1"/>
      </left>
      <right style="thin">
        <color theme="1"/>
      </right>
      <top style="medium">
        <color rgb="FFFFCC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1" tint="0.249977111117893"/>
      </left>
      <right/>
      <top/>
      <bottom/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6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8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" xfId="0" applyBorder="1"/>
    <xf numFmtId="0" fontId="1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0" fillId="0" borderId="19" xfId="0" applyBorder="1"/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3" fillId="0" borderId="24" xfId="0" applyFont="1" applyBorder="1" applyAlignment="1">
      <alignment horizontal="left" vertical="center"/>
    </xf>
    <xf numFmtId="0" fontId="3" fillId="0" borderId="24" xfId="0" applyFont="1" applyBorder="1" applyAlignment="1">
      <alignment horizontal="righ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right" vertical="center"/>
    </xf>
    <xf numFmtId="3" fontId="4" fillId="0" borderId="1" xfId="0" applyNumberFormat="1" applyFont="1" applyBorder="1"/>
    <xf numFmtId="0" fontId="0" fillId="0" borderId="4" xfId="0" applyBorder="1"/>
    <xf numFmtId="0" fontId="0" fillId="0" borderId="27" xfId="0" applyBorder="1"/>
    <xf numFmtId="3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3" fontId="0" fillId="0" borderId="1" xfId="0" applyNumberFormat="1" applyBorder="1"/>
    <xf numFmtId="3" fontId="0" fillId="0" borderId="28" xfId="0" applyNumberFormat="1" applyBorder="1"/>
    <xf numFmtId="0" fontId="18" fillId="0" borderId="1" xfId="0" applyFont="1" applyBorder="1"/>
    <xf numFmtId="0" fontId="2" fillId="0" borderId="1" xfId="0" applyFont="1" applyBorder="1"/>
    <xf numFmtId="0" fontId="13" fillId="0" borderId="1" xfId="0" applyFont="1" applyBorder="1"/>
    <xf numFmtId="3" fontId="0" fillId="0" borderId="4" xfId="0" applyNumberFormat="1" applyBorder="1"/>
    <xf numFmtId="0" fontId="0" fillId="0" borderId="29" xfId="0" applyBorder="1"/>
    <xf numFmtId="0" fontId="2" fillId="0" borderId="30" xfId="0" applyFont="1" applyBorder="1" applyAlignment="1">
      <alignment horizontal="left"/>
    </xf>
    <xf numFmtId="3" fontId="0" fillId="0" borderId="6" xfId="0" applyNumberFormat="1" applyBorder="1"/>
    <xf numFmtId="0" fontId="2" fillId="0" borderId="25" xfId="0" applyFont="1" applyBorder="1"/>
    <xf numFmtId="3" fontId="2" fillId="0" borderId="31" xfId="0" applyNumberFormat="1" applyFont="1" applyBorder="1"/>
    <xf numFmtId="3" fontId="2" fillId="0" borderId="4" xfId="0" applyNumberFormat="1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18" fillId="0" borderId="6" xfId="0" applyFont="1" applyBorder="1"/>
    <xf numFmtId="0" fontId="2" fillId="0" borderId="25" xfId="0" applyFont="1" applyBorder="1" applyAlignment="1">
      <alignment horizontal="left"/>
    </xf>
    <xf numFmtId="3" fontId="0" fillId="0" borderId="35" xfId="0" applyNumberFormat="1" applyBorder="1"/>
    <xf numFmtId="0" fontId="3" fillId="0" borderId="36" xfId="0" applyFont="1" applyBorder="1"/>
    <xf numFmtId="3" fontId="0" fillId="0" borderId="37" xfId="0" applyNumberFormat="1" applyBorder="1"/>
    <xf numFmtId="0" fontId="3" fillId="0" borderId="38" xfId="0" applyFont="1" applyBorder="1"/>
    <xf numFmtId="0" fontId="3" fillId="0" borderId="39" xfId="0" applyFont="1" applyBorder="1"/>
    <xf numFmtId="0" fontId="3" fillId="0" borderId="40" xfId="0" applyFont="1" applyBorder="1"/>
    <xf numFmtId="3" fontId="0" fillId="0" borderId="41" xfId="0" applyNumberFormat="1" applyBorder="1"/>
    <xf numFmtId="0" fontId="3" fillId="0" borderId="42" xfId="0" applyFont="1" applyBorder="1"/>
    <xf numFmtId="0" fontId="13" fillId="0" borderId="0" xfId="0" applyFont="1"/>
    <xf numFmtId="3" fontId="0" fillId="0" borderId="0" xfId="0" applyNumberFormat="1"/>
    <xf numFmtId="0" fontId="0" fillId="0" borderId="2" xfId="0" applyBorder="1"/>
    <xf numFmtId="0" fontId="0" fillId="0" borderId="43" xfId="0" applyBorder="1"/>
    <xf numFmtId="0" fontId="3" fillId="12" borderId="44" xfId="0" applyFont="1" applyFill="1" applyBorder="1" applyAlignment="1">
      <alignment horizontal="left" vertical="center"/>
    </xf>
    <xf numFmtId="0" fontId="3" fillId="12" borderId="45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12" borderId="46" xfId="0" applyFont="1" applyFill="1" applyBorder="1" applyAlignment="1">
      <alignment horizontal="left" vertical="center"/>
    </xf>
    <xf numFmtId="0" fontId="3" fillId="12" borderId="47" xfId="0" applyFont="1" applyFill="1" applyBorder="1" applyAlignment="1">
      <alignment horizontal="left" vertical="center"/>
    </xf>
    <xf numFmtId="165" fontId="0" fillId="0" borderId="39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0" xfId="0" applyBorder="1" applyAlignment="1">
      <alignment vertical="center"/>
    </xf>
    <xf numFmtId="3" fontId="0" fillId="0" borderId="2" xfId="0" applyNumberFormat="1" applyBorder="1"/>
    <xf numFmtId="0" fontId="0" fillId="0" borderId="51" xfId="0" applyBorder="1"/>
    <xf numFmtId="0" fontId="0" fillId="0" borderId="52" xfId="0" applyBorder="1"/>
    <xf numFmtId="0" fontId="0" fillId="0" borderId="53" xfId="0" applyBorder="1" applyAlignment="1">
      <alignment horizontal="left" vertical="center"/>
    </xf>
    <xf numFmtId="165" fontId="0" fillId="0" borderId="52" xfId="0" applyNumberFormat="1" applyBorder="1" applyAlignment="1">
      <alignment horizontal="center" vertical="center"/>
    </xf>
    <xf numFmtId="0" fontId="2" fillId="0" borderId="50" xfId="0" applyFont="1" applyBorder="1" applyAlignment="1">
      <alignment horizontal="left" vertical="center"/>
    </xf>
    <xf numFmtId="0" fontId="0" fillId="0" borderId="57" xfId="0" applyBorder="1" applyAlignment="1">
      <alignment vertical="center"/>
    </xf>
    <xf numFmtId="165" fontId="0" fillId="0" borderId="56" xfId="0" applyNumberFormat="1" applyBorder="1" applyAlignment="1">
      <alignment horizontal="center" vertical="center"/>
    </xf>
    <xf numFmtId="0" fontId="13" fillId="0" borderId="6" xfId="0" applyFont="1" applyBorder="1"/>
    <xf numFmtId="0" fontId="0" fillId="0" borderId="25" xfId="0" applyBorder="1"/>
    <xf numFmtId="0" fontId="11" fillId="0" borderId="6" xfId="0" applyFont="1" applyBorder="1" applyAlignment="1">
      <alignment horizontal="center" vertical="center"/>
    </xf>
    <xf numFmtId="0" fontId="0" fillId="0" borderId="59" xfId="0" applyBorder="1"/>
    <xf numFmtId="0" fontId="23" fillId="0" borderId="50" xfId="0" applyFont="1" applyBorder="1" applyAlignment="1">
      <alignment horizontal="left" vertical="center"/>
    </xf>
    <xf numFmtId="0" fontId="13" fillId="0" borderId="4" xfId="0" applyFont="1" applyBorder="1"/>
    <xf numFmtId="0" fontId="2" fillId="0" borderId="4" xfId="0" applyFont="1" applyBorder="1"/>
    <xf numFmtId="0" fontId="23" fillId="0" borderId="48" xfId="0" applyFont="1" applyBorder="1" applyAlignment="1">
      <alignment horizontal="left" vertical="center"/>
    </xf>
    <xf numFmtId="0" fontId="23" fillId="0" borderId="53" xfId="0" applyFont="1" applyBorder="1" applyAlignment="1">
      <alignment horizontal="left" vertical="center"/>
    </xf>
    <xf numFmtId="165" fontId="23" fillId="0" borderId="39" xfId="0" applyNumberFormat="1" applyFont="1" applyBorder="1" applyAlignment="1">
      <alignment horizontal="center" vertical="center"/>
    </xf>
    <xf numFmtId="165" fontId="23" fillId="0" borderId="52" xfId="0" applyNumberFormat="1" applyFont="1" applyBorder="1" applyAlignment="1">
      <alignment horizontal="center" vertical="center"/>
    </xf>
    <xf numFmtId="0" fontId="23" fillId="0" borderId="5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3" fillId="0" borderId="49" xfId="0" applyFont="1" applyBorder="1" applyAlignment="1">
      <alignment horizontal="left" vertical="center"/>
    </xf>
    <xf numFmtId="165" fontId="23" fillId="0" borderId="36" xfId="0" applyNumberFormat="1" applyFont="1" applyBorder="1" applyAlignment="1">
      <alignment horizontal="center" vertical="center"/>
    </xf>
    <xf numFmtId="165" fontId="23" fillId="0" borderId="55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3" fillId="0" borderId="50" xfId="0" applyFont="1" applyBorder="1" applyAlignment="1">
      <alignment vertical="center"/>
    </xf>
    <xf numFmtId="0" fontId="24" fillId="0" borderId="58" xfId="0" applyFont="1" applyBorder="1" applyAlignment="1">
      <alignment horizontal="left" vertical="center"/>
    </xf>
    <xf numFmtId="165" fontId="23" fillId="0" borderId="56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3" fillId="0" borderId="57" xfId="0" applyFont="1" applyBorder="1" applyAlignment="1">
      <alignment vertical="center"/>
    </xf>
    <xf numFmtId="0" fontId="23" fillId="0" borderId="58" xfId="0" applyFont="1" applyBorder="1" applyAlignment="1">
      <alignment horizontal="left" vertical="center"/>
    </xf>
    <xf numFmtId="0" fontId="0" fillId="0" borderId="60" xfId="0" applyBorder="1"/>
    <xf numFmtId="0" fontId="5" fillId="0" borderId="4" xfId="0" applyFont="1" applyBorder="1" applyAlignment="1">
      <alignment horizontal="center" vertical="center"/>
    </xf>
    <xf numFmtId="0" fontId="4" fillId="0" borderId="0" xfId="0" applyFont="1"/>
    <xf numFmtId="0" fontId="10" fillId="10" borderId="1" xfId="0" applyFont="1" applyFill="1" applyBorder="1" applyAlignment="1">
      <alignment horizontal="center" vertical="center"/>
    </xf>
    <xf numFmtId="3" fontId="0" fillId="6" borderId="1" xfId="0" applyNumberFormat="1" applyFill="1" applyBorder="1"/>
    <xf numFmtId="0" fontId="0" fillId="6" borderId="1" xfId="0" applyFill="1" applyBorder="1"/>
    <xf numFmtId="0" fontId="0" fillId="0" borderId="5" xfId="0" applyBorder="1"/>
    <xf numFmtId="3" fontId="4" fillId="0" borderId="4" xfId="0" applyNumberFormat="1" applyFont="1" applyBorder="1"/>
    <xf numFmtId="0" fontId="13" fillId="0" borderId="2" xfId="0" applyFont="1" applyBorder="1"/>
    <xf numFmtId="0" fontId="0" fillId="0" borderId="6" xfId="0" applyBorder="1"/>
    <xf numFmtId="0" fontId="11" fillId="13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3" fillId="0" borderId="58" xfId="0" applyFont="1" applyBorder="1" applyAlignment="1">
      <alignment vertical="center"/>
    </xf>
    <xf numFmtId="0" fontId="11" fillId="13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165" fontId="23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167" fontId="0" fillId="0" borderId="0" xfId="1" applyNumberFormat="1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3" fontId="4" fillId="0" borderId="0" xfId="0" applyNumberFormat="1" applyFont="1"/>
    <xf numFmtId="0" fontId="2" fillId="0" borderId="0" xfId="0" applyFont="1" applyAlignment="1">
      <alignment horizontal="left"/>
    </xf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0" fontId="0" fillId="0" borderId="63" xfId="0" applyBorder="1"/>
    <xf numFmtId="0" fontId="3" fillId="0" borderId="0" xfId="0" applyFont="1" applyAlignment="1">
      <alignment horizontal="center" vertical="center"/>
    </xf>
    <xf numFmtId="3" fontId="1" fillId="0" borderId="28" xfId="0" applyNumberFormat="1" applyFont="1" applyBorder="1" applyAlignment="1">
      <alignment horizontal="center" vertical="center"/>
    </xf>
    <xf numFmtId="3" fontId="1" fillId="0" borderId="1" xfId="2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3" fillId="0" borderId="1" xfId="0" applyNumberFormat="1" applyFont="1" applyBorder="1"/>
    <xf numFmtId="0" fontId="6" fillId="13" borderId="20" xfId="0" applyFont="1" applyFill="1" applyBorder="1" applyAlignment="1">
      <alignment horizontal="center" vertical="center"/>
    </xf>
    <xf numFmtId="0" fontId="6" fillId="13" borderId="21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0" fontId="11" fillId="8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9" borderId="11" xfId="0" applyFont="1" applyFill="1" applyBorder="1" applyAlignment="1">
      <alignment horizontal="center" vertical="center"/>
    </xf>
    <xf numFmtId="0" fontId="20" fillId="9" borderId="12" xfId="0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2" fillId="7" borderId="15" xfId="0" applyFont="1" applyFill="1" applyBorder="1" applyAlignment="1">
      <alignment horizontal="center" vertical="center"/>
    </xf>
    <xf numFmtId="0" fontId="22" fillId="7" borderId="16" xfId="0" applyFont="1" applyFill="1" applyBorder="1" applyAlignment="1">
      <alignment horizontal="center" vertical="center"/>
    </xf>
    <xf numFmtId="0" fontId="20" fillId="10" borderId="61" xfId="0" applyFont="1" applyFill="1" applyBorder="1" applyAlignment="1">
      <alignment horizontal="center" vertical="center"/>
    </xf>
    <xf numFmtId="0" fontId="20" fillId="10" borderId="6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Border="1"/>
    <xf numFmtId="0" fontId="23" fillId="0" borderId="0" xfId="0" applyFont="1" applyBorder="1" applyAlignment="1">
      <alignment horizontal="left" vertical="center"/>
    </xf>
    <xf numFmtId="165" fontId="23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65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</cellXfs>
  <cellStyles count="3">
    <cellStyle name="Milliers 2" xfId="1" xr:uid="{A9C1C402-E46E-4F9D-8C95-3903293CE366}"/>
    <cellStyle name="Monétaire 2" xfId="2" xr:uid="{1EEB3243-8D37-4486-A81F-15C4778D78B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F6DAA-54E2-4AD2-A9B5-F3DE39DD4414}">
  <sheetPr>
    <tabColor rgb="FFFF0000"/>
    <pageSetUpPr fitToPage="1"/>
  </sheetPr>
  <dimension ref="A1:AD40"/>
  <sheetViews>
    <sheetView tabSelected="1" zoomScale="70" zoomScaleNormal="70" workbookViewId="0"/>
  </sheetViews>
  <sheetFormatPr baseColWidth="10" defaultColWidth="10.7109375" defaultRowHeight="12.75" x14ac:dyDescent="0.2"/>
  <cols>
    <col min="1" max="1" width="3.7109375" customWidth="1"/>
    <col min="2" max="2" width="22.140625" customWidth="1"/>
    <col min="3" max="3" width="12.28515625" customWidth="1"/>
    <col min="4" max="4" width="3.7109375" customWidth="1"/>
    <col min="5" max="5" width="22.140625" customWidth="1"/>
    <col min="6" max="6" width="12.140625" customWidth="1"/>
    <col min="7" max="7" width="3.7109375" customWidth="1"/>
    <col min="8" max="8" width="22.140625" customWidth="1"/>
    <col min="9" max="9" width="12.28515625" customWidth="1"/>
    <col min="10" max="10" width="3.7109375" customWidth="1"/>
    <col min="11" max="11" width="22.140625" customWidth="1"/>
    <col min="12" max="12" width="12.28515625" customWidth="1"/>
    <col min="13" max="13" width="3.7109375" customWidth="1"/>
    <col min="14" max="14" width="22.140625" customWidth="1"/>
    <col min="15" max="15" width="12.28515625" customWidth="1"/>
    <col min="16" max="16" width="3.7109375" customWidth="1"/>
    <col min="17" max="17" width="22.140625" customWidth="1"/>
    <col min="18" max="18" width="12.28515625" customWidth="1"/>
    <col min="19" max="19" width="3.7109375" customWidth="1"/>
    <col min="20" max="20" width="22.140625" customWidth="1"/>
    <col min="21" max="21" width="12.28515625" customWidth="1"/>
    <col min="22" max="22" width="3.7109375" customWidth="1"/>
    <col min="23" max="23" width="22.140625" customWidth="1"/>
    <col min="24" max="24" width="12.140625" customWidth="1"/>
    <col min="25" max="25" width="3.5703125" customWidth="1"/>
    <col min="26" max="26" width="22.140625" customWidth="1"/>
    <col min="27" max="27" width="12.140625" customWidth="1"/>
    <col min="28" max="28" width="3.7109375" customWidth="1"/>
    <col min="29" max="29" width="22.140625" customWidth="1"/>
    <col min="30" max="30" width="12.140625" customWidth="1"/>
  </cols>
  <sheetData>
    <row r="1" spans="1:30" ht="12.75" customHeight="1" thickBot="1" x14ac:dyDescent="0.25">
      <c r="A1" s="175"/>
    </row>
    <row r="2" spans="1:30" ht="25.5" customHeight="1" thickBot="1" x14ac:dyDescent="0.25">
      <c r="B2" s="161" t="s">
        <v>0</v>
      </c>
      <c r="C2" s="162"/>
      <c r="E2" s="163" t="s">
        <v>1</v>
      </c>
      <c r="F2" s="164"/>
      <c r="H2" s="165" t="s">
        <v>2</v>
      </c>
      <c r="I2" s="166"/>
      <c r="K2" s="167" t="s">
        <v>3</v>
      </c>
      <c r="L2" s="168"/>
      <c r="N2" s="169" t="s">
        <v>4</v>
      </c>
      <c r="O2" s="170"/>
      <c r="P2" s="118"/>
      <c r="Q2" s="171" t="s">
        <v>5</v>
      </c>
      <c r="R2" s="172"/>
      <c r="S2" s="87"/>
      <c r="T2" s="155" t="s">
        <v>6</v>
      </c>
      <c r="U2" s="156"/>
      <c r="V2" s="34"/>
      <c r="W2" s="157" t="s">
        <v>7</v>
      </c>
      <c r="X2" s="158"/>
      <c r="Z2" s="159" t="s">
        <v>8</v>
      </c>
      <c r="AA2" s="160"/>
      <c r="AC2" s="153" t="s">
        <v>9</v>
      </c>
      <c r="AD2" s="154"/>
    </row>
    <row r="3" spans="1:30" ht="12.75" customHeight="1" x14ac:dyDescent="0.2">
      <c r="B3" s="35" t="s">
        <v>10</v>
      </c>
      <c r="C3" s="36" t="s">
        <v>11</v>
      </c>
      <c r="E3" s="35" t="s">
        <v>10</v>
      </c>
      <c r="F3" s="36" t="s">
        <v>11</v>
      </c>
      <c r="H3" s="35" t="s">
        <v>10</v>
      </c>
      <c r="I3" s="36" t="s">
        <v>11</v>
      </c>
      <c r="K3" s="35" t="s">
        <v>10</v>
      </c>
      <c r="L3" s="36" t="s">
        <v>11</v>
      </c>
      <c r="N3" s="35" t="s">
        <v>10</v>
      </c>
      <c r="O3" s="36" t="s">
        <v>11</v>
      </c>
      <c r="Q3" s="35" t="s">
        <v>10</v>
      </c>
      <c r="R3" s="36" t="s">
        <v>11</v>
      </c>
      <c r="T3" s="37" t="s">
        <v>10</v>
      </c>
      <c r="U3" s="36" t="s">
        <v>11</v>
      </c>
      <c r="W3" s="38" t="s">
        <v>10</v>
      </c>
      <c r="X3" s="39" t="s">
        <v>11</v>
      </c>
      <c r="Z3" s="40" t="s">
        <v>10</v>
      </c>
      <c r="AA3" s="41" t="s">
        <v>11</v>
      </c>
      <c r="AC3" s="40" t="s">
        <v>10</v>
      </c>
      <c r="AD3" s="41" t="s">
        <v>11</v>
      </c>
    </row>
    <row r="4" spans="1:30" ht="19.5" customHeight="1" x14ac:dyDescent="0.2">
      <c r="B4" s="20"/>
      <c r="C4" s="42">
        <v>83500000</v>
      </c>
      <c r="E4" s="20"/>
      <c r="F4" s="42">
        <v>83500000</v>
      </c>
      <c r="H4" s="20"/>
      <c r="I4" s="42">
        <v>83500000</v>
      </c>
      <c r="K4" s="20"/>
      <c r="L4" s="42">
        <v>83500000</v>
      </c>
      <c r="N4" s="20"/>
      <c r="O4" s="42">
        <v>83500000</v>
      </c>
      <c r="Q4" s="20"/>
      <c r="R4" s="42">
        <v>83500000</v>
      </c>
      <c r="T4" s="43"/>
      <c r="U4" s="42">
        <v>83500000</v>
      </c>
      <c r="W4" s="44"/>
      <c r="X4" s="42">
        <v>83500000</v>
      </c>
      <c r="Z4" s="44"/>
      <c r="AA4" s="42">
        <v>83500000</v>
      </c>
      <c r="AC4" s="44"/>
      <c r="AD4" s="125">
        <v>83500000</v>
      </c>
    </row>
    <row r="5" spans="1:30" ht="19.5" customHeight="1" x14ac:dyDescent="0.2">
      <c r="B5" s="51" t="s">
        <v>12</v>
      </c>
      <c r="C5" s="47">
        <v>8500000</v>
      </c>
      <c r="E5" s="46" t="s">
        <v>13</v>
      </c>
      <c r="F5" s="47">
        <v>11000000</v>
      </c>
      <c r="H5" s="20" t="s">
        <v>14</v>
      </c>
      <c r="I5" s="47">
        <v>11250000</v>
      </c>
      <c r="K5" s="20" t="s">
        <v>15</v>
      </c>
      <c r="L5" s="47">
        <v>8000000</v>
      </c>
      <c r="N5" s="51" t="s">
        <v>16</v>
      </c>
      <c r="O5" s="47">
        <v>13000000</v>
      </c>
      <c r="Q5" s="51" t="s">
        <v>17</v>
      </c>
      <c r="R5" s="47">
        <v>9500000</v>
      </c>
      <c r="T5" s="20" t="s">
        <v>18</v>
      </c>
      <c r="U5" s="47">
        <v>10000000</v>
      </c>
      <c r="W5" s="49" t="s">
        <v>19</v>
      </c>
      <c r="X5" s="45">
        <v>12500000</v>
      </c>
      <c r="Z5" s="20" t="s">
        <v>20</v>
      </c>
      <c r="AA5" s="47">
        <v>12000000</v>
      </c>
      <c r="AC5" s="126" t="s">
        <v>21</v>
      </c>
      <c r="AD5" s="47">
        <v>11500000</v>
      </c>
    </row>
    <row r="6" spans="1:30" ht="19.5" customHeight="1" x14ac:dyDescent="0.2">
      <c r="B6" s="20" t="s">
        <v>22</v>
      </c>
      <c r="C6" s="45">
        <v>8025000</v>
      </c>
      <c r="E6" s="51" t="s">
        <v>211</v>
      </c>
      <c r="F6" s="47">
        <v>7950000</v>
      </c>
      <c r="H6" s="50" t="s">
        <v>24</v>
      </c>
      <c r="I6" s="45">
        <v>10000000</v>
      </c>
      <c r="K6" s="51" t="s">
        <v>25</v>
      </c>
      <c r="L6" s="47">
        <v>7500000</v>
      </c>
      <c r="N6" s="99" t="s">
        <v>26</v>
      </c>
      <c r="O6" s="58">
        <v>7650000</v>
      </c>
      <c r="Q6" s="43" t="s">
        <v>27</v>
      </c>
      <c r="R6" s="52">
        <v>8000000</v>
      </c>
      <c r="T6" s="51" t="s">
        <v>194</v>
      </c>
      <c r="U6" s="47">
        <v>10000000</v>
      </c>
      <c r="W6" s="20" t="s">
        <v>29</v>
      </c>
      <c r="X6" s="47">
        <v>9975000</v>
      </c>
      <c r="Z6" s="51" t="s">
        <v>30</v>
      </c>
      <c r="AA6" s="47">
        <v>11250000</v>
      </c>
      <c r="AC6" s="51" t="s">
        <v>31</v>
      </c>
      <c r="AD6" s="55">
        <v>10500000</v>
      </c>
    </row>
    <row r="7" spans="1:30" ht="19.5" customHeight="1" x14ac:dyDescent="0.2">
      <c r="B7" s="51" t="s">
        <v>32</v>
      </c>
      <c r="C7" s="47">
        <v>7143000</v>
      </c>
      <c r="E7" s="20" t="s">
        <v>23</v>
      </c>
      <c r="F7" s="47">
        <v>6025000</v>
      </c>
      <c r="H7" s="50" t="s">
        <v>34</v>
      </c>
      <c r="I7" s="45">
        <v>6500000</v>
      </c>
      <c r="K7" s="51" t="s">
        <v>35</v>
      </c>
      <c r="L7" s="47">
        <v>6000000</v>
      </c>
      <c r="N7" s="20" t="s">
        <v>36</v>
      </c>
      <c r="O7" s="47">
        <v>6000000</v>
      </c>
      <c r="Q7" s="43" t="s">
        <v>37</v>
      </c>
      <c r="R7" s="52">
        <v>7975000</v>
      </c>
      <c r="T7" s="20" t="s">
        <v>28</v>
      </c>
      <c r="U7" s="47">
        <v>6250000</v>
      </c>
      <c r="W7" s="20" t="s">
        <v>39</v>
      </c>
      <c r="X7" s="47">
        <v>7750000</v>
      </c>
      <c r="Z7" s="98" t="s">
        <v>40</v>
      </c>
      <c r="AA7" s="52">
        <v>10250000</v>
      </c>
      <c r="AC7" s="50" t="s">
        <v>238</v>
      </c>
      <c r="AD7" s="45">
        <v>6000000</v>
      </c>
    </row>
    <row r="8" spans="1:30" ht="19.5" customHeight="1" x14ac:dyDescent="0.2">
      <c r="B8" s="51" t="s">
        <v>209</v>
      </c>
      <c r="C8" s="47">
        <v>5500000</v>
      </c>
      <c r="E8" s="51" t="s">
        <v>227</v>
      </c>
      <c r="F8" s="47">
        <v>5000000</v>
      </c>
      <c r="H8" s="51" t="s">
        <v>43</v>
      </c>
      <c r="I8" s="47">
        <v>5000000</v>
      </c>
      <c r="K8" s="51" t="s">
        <v>207</v>
      </c>
      <c r="L8" s="47">
        <v>5500000</v>
      </c>
      <c r="N8" s="20" t="s">
        <v>45</v>
      </c>
      <c r="O8" s="47">
        <v>5000000</v>
      </c>
      <c r="Q8" s="51" t="s">
        <v>216</v>
      </c>
      <c r="R8" s="47">
        <v>5750000</v>
      </c>
      <c r="T8" s="51" t="s">
        <v>122</v>
      </c>
      <c r="U8" s="47">
        <v>6000000</v>
      </c>
      <c r="W8" s="51" t="s">
        <v>126</v>
      </c>
      <c r="X8" s="47">
        <v>5750000</v>
      </c>
      <c r="Z8" s="46" t="s">
        <v>131</v>
      </c>
      <c r="AA8" s="47">
        <v>8250000</v>
      </c>
      <c r="AC8" s="51" t="s">
        <v>115</v>
      </c>
      <c r="AD8" s="47">
        <v>3500000</v>
      </c>
    </row>
    <row r="9" spans="1:30" ht="19.5" customHeight="1" x14ac:dyDescent="0.2">
      <c r="B9" s="20" t="s">
        <v>42</v>
      </c>
      <c r="C9" s="47">
        <v>5000000</v>
      </c>
      <c r="E9" s="20" t="s">
        <v>33</v>
      </c>
      <c r="F9" s="47">
        <v>3500000</v>
      </c>
      <c r="H9" s="98" t="s">
        <v>52</v>
      </c>
      <c r="I9" s="52">
        <v>3225000</v>
      </c>
      <c r="K9" s="51" t="s">
        <v>223</v>
      </c>
      <c r="L9" s="47">
        <v>4500000</v>
      </c>
      <c r="N9" s="20" t="s">
        <v>53</v>
      </c>
      <c r="O9" s="47">
        <v>3500000</v>
      </c>
      <c r="Q9" s="51" t="s">
        <v>230</v>
      </c>
      <c r="R9" s="47">
        <v>925000</v>
      </c>
      <c r="T9" s="51" t="s">
        <v>162</v>
      </c>
      <c r="U9" s="47">
        <v>6000000</v>
      </c>
      <c r="W9" s="20" t="s">
        <v>124</v>
      </c>
      <c r="X9" s="47">
        <v>4750000</v>
      </c>
      <c r="Z9" s="20" t="s">
        <v>49</v>
      </c>
      <c r="AA9" s="47">
        <v>6500000</v>
      </c>
      <c r="AC9" s="51" t="s">
        <v>192</v>
      </c>
      <c r="AD9" s="47">
        <v>3000000</v>
      </c>
    </row>
    <row r="10" spans="1:30" ht="19.5" customHeight="1" x14ac:dyDescent="0.2">
      <c r="B10" s="20" t="s">
        <v>51</v>
      </c>
      <c r="C10" s="47">
        <v>3000000</v>
      </c>
      <c r="E10" s="51" t="s">
        <v>183</v>
      </c>
      <c r="F10" s="47">
        <v>3275000</v>
      </c>
      <c r="H10" s="51" t="s">
        <v>170</v>
      </c>
      <c r="I10" s="47">
        <v>2000000</v>
      </c>
      <c r="K10" s="51" t="s">
        <v>224</v>
      </c>
      <c r="L10" s="47">
        <v>3750000</v>
      </c>
      <c r="N10" s="51" t="s">
        <v>202</v>
      </c>
      <c r="O10" s="47">
        <v>2400000</v>
      </c>
      <c r="Q10" s="51" t="s">
        <v>46</v>
      </c>
      <c r="R10" s="47">
        <v>833000</v>
      </c>
      <c r="T10" s="51" t="s">
        <v>38</v>
      </c>
      <c r="U10" s="47">
        <v>5600000</v>
      </c>
      <c r="W10" s="51" t="s">
        <v>48</v>
      </c>
      <c r="X10" s="47">
        <v>4000000</v>
      </c>
      <c r="Z10" s="20" t="s">
        <v>56</v>
      </c>
      <c r="AA10" s="47">
        <v>6000000</v>
      </c>
      <c r="AC10" s="98" t="s">
        <v>41</v>
      </c>
      <c r="AD10" s="52">
        <v>2050000</v>
      </c>
    </row>
    <row r="11" spans="1:30" ht="19.5" customHeight="1" x14ac:dyDescent="0.2">
      <c r="B11" s="51" t="s">
        <v>177</v>
      </c>
      <c r="C11" s="47">
        <v>3000000</v>
      </c>
      <c r="E11" s="51" t="s">
        <v>229</v>
      </c>
      <c r="F11" s="47">
        <v>2600000</v>
      </c>
      <c r="H11" s="51" t="s">
        <v>128</v>
      </c>
      <c r="I11" s="47">
        <v>1750000</v>
      </c>
      <c r="K11" s="51" t="s">
        <v>206</v>
      </c>
      <c r="L11" s="47">
        <v>3000000</v>
      </c>
      <c r="N11" s="51" t="s">
        <v>173</v>
      </c>
      <c r="O11" s="47">
        <v>2130000</v>
      </c>
      <c r="Q11" s="51" t="s">
        <v>215</v>
      </c>
      <c r="R11" s="47">
        <v>833000</v>
      </c>
      <c r="T11" s="20" t="s">
        <v>47</v>
      </c>
      <c r="U11" s="47">
        <v>5500000</v>
      </c>
      <c r="W11" s="51" t="s">
        <v>198</v>
      </c>
      <c r="X11" s="47">
        <v>1200000</v>
      </c>
      <c r="Z11" s="51" t="s">
        <v>184</v>
      </c>
      <c r="AA11" s="47">
        <v>2500000</v>
      </c>
      <c r="AC11" s="51" t="s">
        <v>50</v>
      </c>
      <c r="AD11" s="47">
        <v>925000</v>
      </c>
    </row>
    <row r="12" spans="1:30" ht="19.5" customHeight="1" x14ac:dyDescent="0.2">
      <c r="B12" s="51" t="s">
        <v>178</v>
      </c>
      <c r="C12" s="47">
        <v>2000000</v>
      </c>
      <c r="E12" s="51" t="s">
        <v>212</v>
      </c>
      <c r="F12" s="47">
        <v>1800000</v>
      </c>
      <c r="H12" s="51" t="s">
        <v>127</v>
      </c>
      <c r="I12" s="47">
        <v>950000</v>
      </c>
      <c r="K12" s="51" t="s">
        <v>44</v>
      </c>
      <c r="L12" s="47">
        <v>925000</v>
      </c>
      <c r="N12" s="51" t="s">
        <v>203</v>
      </c>
      <c r="O12" s="47">
        <v>833000</v>
      </c>
      <c r="Q12" s="51" t="s">
        <v>185</v>
      </c>
      <c r="R12" s="47">
        <v>825000</v>
      </c>
      <c r="T12" s="49" t="s">
        <v>54</v>
      </c>
      <c r="U12" s="45">
        <v>4850000</v>
      </c>
      <c r="W12" s="20" t="s">
        <v>55</v>
      </c>
      <c r="X12" s="47">
        <v>925000</v>
      </c>
      <c r="Z12" s="51" t="s">
        <v>158</v>
      </c>
      <c r="AA12" s="47">
        <v>2500000</v>
      </c>
      <c r="AC12" s="20" t="s">
        <v>114</v>
      </c>
      <c r="AD12" s="47">
        <v>950000</v>
      </c>
    </row>
    <row r="13" spans="1:30" ht="19.5" customHeight="1" x14ac:dyDescent="0.2">
      <c r="B13" s="51" t="s">
        <v>179</v>
      </c>
      <c r="C13" s="47">
        <v>925000</v>
      </c>
      <c r="E13" s="98" t="s">
        <v>182</v>
      </c>
      <c r="F13" s="52">
        <v>925000</v>
      </c>
      <c r="H13" s="49" t="s">
        <v>57</v>
      </c>
      <c r="I13" s="45">
        <v>925000</v>
      </c>
      <c r="K13" s="51" t="s">
        <v>161</v>
      </c>
      <c r="L13" s="47">
        <v>925000</v>
      </c>
      <c r="N13" s="51" t="s">
        <v>204</v>
      </c>
      <c r="O13" s="47">
        <v>833000</v>
      </c>
      <c r="Q13" s="51" t="s">
        <v>168</v>
      </c>
      <c r="R13" s="47">
        <v>775000</v>
      </c>
      <c r="T13" s="20" t="s">
        <v>58</v>
      </c>
      <c r="U13" s="47">
        <v>3500000</v>
      </c>
      <c r="W13" s="51" t="s">
        <v>125</v>
      </c>
      <c r="X13" s="47">
        <v>833000</v>
      </c>
      <c r="Z13" s="51" t="s">
        <v>138</v>
      </c>
      <c r="AA13" s="47">
        <v>833000</v>
      </c>
      <c r="AC13" s="51" t="s">
        <v>116</v>
      </c>
      <c r="AD13" s="47">
        <v>950000</v>
      </c>
    </row>
    <row r="14" spans="1:30" ht="19.5" customHeight="1" x14ac:dyDescent="0.2">
      <c r="B14" s="51" t="s">
        <v>208</v>
      </c>
      <c r="C14" s="47">
        <v>833000</v>
      </c>
      <c r="E14" s="51" t="s">
        <v>236</v>
      </c>
      <c r="F14" s="47">
        <v>925000</v>
      </c>
      <c r="H14" s="51" t="s">
        <v>129</v>
      </c>
      <c r="I14" s="47">
        <v>800000</v>
      </c>
      <c r="K14" s="51" t="s">
        <v>174</v>
      </c>
      <c r="L14" s="47">
        <v>775000</v>
      </c>
      <c r="N14" s="51" t="s">
        <v>171</v>
      </c>
      <c r="O14" s="47">
        <v>775000</v>
      </c>
      <c r="Q14" s="51" t="s">
        <v>231</v>
      </c>
      <c r="R14" s="47">
        <v>775000</v>
      </c>
      <c r="T14" s="51" t="s">
        <v>240</v>
      </c>
      <c r="U14" s="47">
        <v>2000000</v>
      </c>
      <c r="W14" s="51" t="s">
        <v>143</v>
      </c>
      <c r="X14" s="47">
        <v>800000</v>
      </c>
      <c r="Z14" s="20"/>
      <c r="AA14" s="47"/>
      <c r="AC14" s="51" t="s">
        <v>191</v>
      </c>
      <c r="AD14" s="47">
        <v>925000</v>
      </c>
    </row>
    <row r="15" spans="1:30" ht="19.5" customHeight="1" x14ac:dyDescent="0.2">
      <c r="B15" s="20"/>
      <c r="C15" s="20"/>
      <c r="E15" s="43"/>
      <c r="F15" s="43"/>
      <c r="H15" s="20"/>
      <c r="I15" s="20"/>
      <c r="K15" s="20"/>
      <c r="L15" s="20"/>
      <c r="N15" s="20"/>
      <c r="O15" s="20"/>
      <c r="Q15" s="20"/>
      <c r="R15" s="20"/>
      <c r="T15" s="20"/>
      <c r="U15" s="20"/>
      <c r="W15" s="20"/>
      <c r="X15" s="47"/>
      <c r="Z15" s="46"/>
      <c r="AA15" s="47"/>
      <c r="AC15" s="20"/>
      <c r="AD15" s="20"/>
    </row>
    <row r="16" spans="1:30" ht="19.5" customHeight="1" x14ac:dyDescent="0.2">
      <c r="B16" s="20"/>
      <c r="C16" s="20"/>
      <c r="E16" s="43"/>
      <c r="F16" s="43"/>
      <c r="H16" s="20"/>
      <c r="I16" s="20"/>
      <c r="K16" s="20"/>
      <c r="L16" s="20"/>
      <c r="N16" s="20"/>
      <c r="O16" s="20"/>
      <c r="Q16" s="20"/>
      <c r="R16" s="20"/>
      <c r="T16" s="51"/>
      <c r="U16" s="47"/>
      <c r="W16" s="20"/>
      <c r="X16" s="47"/>
      <c r="Z16" s="46"/>
      <c r="AA16" s="47"/>
      <c r="AC16" s="20"/>
      <c r="AD16" s="20"/>
    </row>
    <row r="17" spans="2:30" ht="19.5" customHeight="1" x14ac:dyDescent="0.2">
      <c r="B17" s="20" t="s">
        <v>59</v>
      </c>
      <c r="C17" s="47">
        <v>8000000</v>
      </c>
      <c r="E17" s="20" t="s">
        <v>60</v>
      </c>
      <c r="F17" s="47">
        <v>11500000</v>
      </c>
      <c r="H17" s="50" t="s">
        <v>61</v>
      </c>
      <c r="I17" s="45">
        <v>8600000</v>
      </c>
      <c r="K17" s="51" t="s">
        <v>235</v>
      </c>
      <c r="L17" s="47">
        <v>10400000</v>
      </c>
      <c r="N17" s="20" t="s">
        <v>63</v>
      </c>
      <c r="O17" s="47">
        <v>11050000</v>
      </c>
      <c r="Q17" s="46" t="s">
        <v>64</v>
      </c>
      <c r="R17" s="47">
        <v>12000000</v>
      </c>
      <c r="T17" s="20" t="s">
        <v>65</v>
      </c>
      <c r="U17" s="47">
        <v>9000000</v>
      </c>
      <c r="W17" s="46" t="s">
        <v>66</v>
      </c>
      <c r="X17" s="47">
        <v>10000000</v>
      </c>
      <c r="Z17" s="51" t="s">
        <v>117</v>
      </c>
      <c r="AA17" s="47">
        <v>7900000</v>
      </c>
      <c r="AB17" s="120"/>
      <c r="AC17" s="50" t="s">
        <v>68</v>
      </c>
      <c r="AD17" s="45">
        <v>12600000</v>
      </c>
    </row>
    <row r="18" spans="2:30" ht="19.5" customHeight="1" x14ac:dyDescent="0.2">
      <c r="B18" s="51" t="s">
        <v>69</v>
      </c>
      <c r="C18" s="47">
        <v>8000000</v>
      </c>
      <c r="E18" s="20" t="s">
        <v>70</v>
      </c>
      <c r="F18" s="47">
        <v>8000000</v>
      </c>
      <c r="H18" s="20" t="s">
        <v>71</v>
      </c>
      <c r="I18" s="47">
        <v>8000000</v>
      </c>
      <c r="K18" s="20" t="s">
        <v>62</v>
      </c>
      <c r="L18" s="47">
        <v>9000000</v>
      </c>
      <c r="N18" s="49" t="s">
        <v>73</v>
      </c>
      <c r="O18" s="45">
        <v>7200000</v>
      </c>
      <c r="Q18" s="50" t="s">
        <v>74</v>
      </c>
      <c r="R18" s="47">
        <v>11000000</v>
      </c>
      <c r="T18" s="20" t="s">
        <v>75</v>
      </c>
      <c r="U18" s="47">
        <v>5500000</v>
      </c>
      <c r="W18" s="20" t="s">
        <v>76</v>
      </c>
      <c r="X18" s="47">
        <v>7000000</v>
      </c>
      <c r="Z18" s="51" t="s">
        <v>149</v>
      </c>
      <c r="AA18" s="47">
        <v>4150000</v>
      </c>
      <c r="AB18" s="120"/>
      <c r="AC18" s="51" t="s">
        <v>156</v>
      </c>
      <c r="AD18" s="47">
        <v>11000000</v>
      </c>
    </row>
    <row r="19" spans="2:30" ht="19.5" customHeight="1" x14ac:dyDescent="0.2">
      <c r="B19" s="51" t="s">
        <v>139</v>
      </c>
      <c r="C19" s="47">
        <v>5400000</v>
      </c>
      <c r="E19" s="50" t="s">
        <v>80</v>
      </c>
      <c r="F19" s="45">
        <v>5200000</v>
      </c>
      <c r="H19" s="51" t="s">
        <v>175</v>
      </c>
      <c r="I19" s="47">
        <v>6500000</v>
      </c>
      <c r="K19" s="20" t="s">
        <v>72</v>
      </c>
      <c r="L19" s="47">
        <v>6000000</v>
      </c>
      <c r="N19" s="20" t="s">
        <v>83</v>
      </c>
      <c r="O19" s="47">
        <v>4550000</v>
      </c>
      <c r="Q19" s="20" t="s">
        <v>84</v>
      </c>
      <c r="R19" s="47">
        <v>10000000</v>
      </c>
      <c r="T19" s="20" t="s">
        <v>121</v>
      </c>
      <c r="U19" s="47">
        <v>3098000</v>
      </c>
      <c r="W19" s="51" t="s">
        <v>86</v>
      </c>
      <c r="X19" s="47">
        <v>1675000</v>
      </c>
      <c r="Z19" s="93" t="s">
        <v>67</v>
      </c>
      <c r="AA19" s="55">
        <v>1600000</v>
      </c>
      <c r="AB19" s="120"/>
      <c r="AC19" s="51" t="s">
        <v>220</v>
      </c>
      <c r="AD19" s="47">
        <v>4950000</v>
      </c>
    </row>
    <row r="20" spans="2:30" ht="19.5" customHeight="1" x14ac:dyDescent="0.2">
      <c r="B20" s="51" t="s">
        <v>79</v>
      </c>
      <c r="C20" s="47">
        <v>5250000</v>
      </c>
      <c r="E20" s="51" t="s">
        <v>88</v>
      </c>
      <c r="F20" s="47">
        <v>5000000</v>
      </c>
      <c r="H20" s="20" t="s">
        <v>81</v>
      </c>
      <c r="I20" s="47">
        <v>4000000</v>
      </c>
      <c r="K20" s="51" t="s">
        <v>205</v>
      </c>
      <c r="L20" s="47">
        <v>3250000</v>
      </c>
      <c r="N20" s="20" t="s">
        <v>89</v>
      </c>
      <c r="O20" s="47">
        <v>4125000</v>
      </c>
      <c r="Q20" s="51" t="s">
        <v>90</v>
      </c>
      <c r="R20" s="47">
        <v>5900000</v>
      </c>
      <c r="T20" s="51" t="s">
        <v>123</v>
      </c>
      <c r="U20" s="47">
        <v>1000000</v>
      </c>
      <c r="W20" s="51" t="s">
        <v>91</v>
      </c>
      <c r="X20" s="47">
        <v>3500000</v>
      </c>
      <c r="Z20" s="20" t="s">
        <v>77</v>
      </c>
      <c r="AA20" s="47">
        <v>925000</v>
      </c>
      <c r="AB20" s="120"/>
      <c r="AC20" s="93" t="s">
        <v>78</v>
      </c>
      <c r="AD20" s="55">
        <v>3500000</v>
      </c>
    </row>
    <row r="21" spans="2:30" ht="19.5" customHeight="1" x14ac:dyDescent="0.2">
      <c r="B21" s="51" t="s">
        <v>141</v>
      </c>
      <c r="C21" s="47">
        <v>5000000</v>
      </c>
      <c r="E21" s="51" t="s">
        <v>92</v>
      </c>
      <c r="F21" s="47">
        <v>833000</v>
      </c>
      <c r="H21" s="51" t="s">
        <v>135</v>
      </c>
      <c r="I21" s="47">
        <v>925000</v>
      </c>
      <c r="K21" s="20" t="s">
        <v>82</v>
      </c>
      <c r="L21" s="47">
        <v>3080000</v>
      </c>
      <c r="N21" s="51" t="s">
        <v>132</v>
      </c>
      <c r="O21" s="47">
        <v>2000000</v>
      </c>
      <c r="Q21" s="51" t="s">
        <v>147</v>
      </c>
      <c r="R21" s="47">
        <v>925000</v>
      </c>
      <c r="T21" s="123" t="s">
        <v>85</v>
      </c>
      <c r="U21" s="122">
        <v>925000</v>
      </c>
      <c r="W21" s="51" t="s">
        <v>165</v>
      </c>
      <c r="X21" s="47">
        <v>2600000</v>
      </c>
      <c r="Z21" s="51" t="s">
        <v>87</v>
      </c>
      <c r="AA21" s="47">
        <v>925000</v>
      </c>
      <c r="AB21" s="120"/>
      <c r="AC21" s="51" t="s">
        <v>193</v>
      </c>
      <c r="AD21" s="47">
        <v>2250000</v>
      </c>
    </row>
    <row r="22" spans="2:30" ht="19.5" customHeight="1" x14ac:dyDescent="0.2">
      <c r="B22" s="51" t="s">
        <v>210</v>
      </c>
      <c r="C22" s="47">
        <v>835000</v>
      </c>
      <c r="E22" s="51" t="s">
        <v>213</v>
      </c>
      <c r="F22" s="47">
        <v>950000</v>
      </c>
      <c r="H22" s="51" t="s">
        <v>200</v>
      </c>
      <c r="I22" s="47">
        <v>825000</v>
      </c>
      <c r="K22" s="51" t="s">
        <v>225</v>
      </c>
      <c r="L22" s="47">
        <v>775000</v>
      </c>
      <c r="N22" s="51" t="s">
        <v>172</v>
      </c>
      <c r="O22" s="47">
        <v>1600000</v>
      </c>
      <c r="Q22" s="51" t="s">
        <v>120</v>
      </c>
      <c r="R22" s="47">
        <v>825000</v>
      </c>
      <c r="T22" s="51" t="s">
        <v>187</v>
      </c>
      <c r="U22" s="47">
        <v>868000</v>
      </c>
      <c r="W22" s="51" t="s">
        <v>197</v>
      </c>
      <c r="X22" s="47">
        <v>833000</v>
      </c>
      <c r="Z22" s="46" t="s">
        <v>118</v>
      </c>
      <c r="AA22" s="47">
        <v>925000</v>
      </c>
      <c r="AB22" s="120"/>
      <c r="AC22" s="93" t="s">
        <v>155</v>
      </c>
      <c r="AD22" s="55">
        <v>833000</v>
      </c>
    </row>
    <row r="23" spans="2:30" ht="19.5" customHeight="1" x14ac:dyDescent="0.2">
      <c r="B23" s="20"/>
      <c r="C23" s="20"/>
      <c r="E23" s="20"/>
      <c r="F23" s="20"/>
      <c r="H23" s="20"/>
      <c r="I23" s="20"/>
      <c r="K23" s="20"/>
      <c r="L23" s="20"/>
      <c r="N23" s="20"/>
      <c r="O23" s="20"/>
      <c r="Q23" s="20"/>
      <c r="R23" s="20"/>
      <c r="T23" s="20"/>
      <c r="U23" s="20"/>
      <c r="W23" s="20"/>
      <c r="X23" s="20"/>
      <c r="Z23" s="20"/>
      <c r="AA23" s="20"/>
      <c r="AB23" s="120"/>
      <c r="AC23" s="20"/>
      <c r="AD23" s="20"/>
    </row>
    <row r="24" spans="2:30" ht="19.5" customHeight="1" x14ac:dyDescent="0.2">
      <c r="B24" s="20"/>
      <c r="C24" s="20"/>
      <c r="E24" s="127"/>
      <c r="F24" s="127"/>
      <c r="H24" s="20"/>
      <c r="I24" s="20"/>
      <c r="K24" s="20"/>
      <c r="L24" s="47"/>
      <c r="N24" s="20"/>
      <c r="O24" s="20"/>
      <c r="Q24" s="20"/>
      <c r="R24" s="20"/>
      <c r="T24" s="20"/>
      <c r="U24" s="47"/>
      <c r="W24" s="51"/>
      <c r="X24" s="47"/>
      <c r="Z24" s="20"/>
      <c r="AA24" s="47"/>
      <c r="AB24" s="120"/>
      <c r="AC24" s="20"/>
      <c r="AD24" s="20"/>
    </row>
    <row r="25" spans="2:30" ht="19.5" customHeight="1" x14ac:dyDescent="0.2">
      <c r="B25" s="51" t="s">
        <v>93</v>
      </c>
      <c r="C25" s="47">
        <v>4000000</v>
      </c>
      <c r="E25" s="20" t="s">
        <v>94</v>
      </c>
      <c r="F25" s="47">
        <v>3700000</v>
      </c>
      <c r="H25" s="51" t="s">
        <v>201</v>
      </c>
      <c r="I25" s="47">
        <v>6000000</v>
      </c>
      <c r="K25" s="51" t="s">
        <v>95</v>
      </c>
      <c r="L25" s="47">
        <v>4800000</v>
      </c>
      <c r="N25" s="51" t="s">
        <v>221</v>
      </c>
      <c r="O25" s="47">
        <v>7000000</v>
      </c>
      <c r="Q25" s="51" t="s">
        <v>96</v>
      </c>
      <c r="R25" s="47">
        <v>3750000</v>
      </c>
      <c r="T25" s="51" t="s">
        <v>181</v>
      </c>
      <c r="U25" s="47">
        <v>925000</v>
      </c>
      <c r="W25" s="51" t="s">
        <v>239</v>
      </c>
      <c r="X25" s="47">
        <v>3475000</v>
      </c>
      <c r="Z25" s="51" t="s">
        <v>97</v>
      </c>
      <c r="AA25" s="47">
        <v>4000000</v>
      </c>
      <c r="AB25" s="120"/>
      <c r="AC25" s="51" t="s">
        <v>98</v>
      </c>
      <c r="AD25" s="47">
        <v>4250000</v>
      </c>
    </row>
    <row r="26" spans="2:30" ht="19.5" customHeight="1" x14ac:dyDescent="0.2">
      <c r="B26" s="51" t="s">
        <v>226</v>
      </c>
      <c r="C26" s="47">
        <v>1500000</v>
      </c>
      <c r="E26" s="98" t="s">
        <v>144</v>
      </c>
      <c r="F26" s="52">
        <v>3550000</v>
      </c>
      <c r="H26" s="51" t="s">
        <v>169</v>
      </c>
      <c r="I26" s="47">
        <v>4750000</v>
      </c>
      <c r="K26" s="51" t="s">
        <v>99</v>
      </c>
      <c r="L26" s="47">
        <v>3700000</v>
      </c>
      <c r="N26" s="51" t="s">
        <v>222</v>
      </c>
      <c r="O26" s="47">
        <v>2950000</v>
      </c>
      <c r="Q26" s="51" t="s">
        <v>214</v>
      </c>
      <c r="R26" s="47">
        <v>2000000</v>
      </c>
      <c r="T26" s="51" t="s">
        <v>163</v>
      </c>
      <c r="U26" s="47">
        <v>775000</v>
      </c>
      <c r="W26" s="51" t="s">
        <v>164</v>
      </c>
      <c r="X26" s="47">
        <v>1500000</v>
      </c>
      <c r="Z26" s="51" t="s">
        <v>137</v>
      </c>
      <c r="AA26" s="47">
        <v>1500000</v>
      </c>
      <c r="AB26" s="120"/>
      <c r="AC26" s="20" t="s">
        <v>100</v>
      </c>
      <c r="AD26" s="47">
        <v>2300000</v>
      </c>
    </row>
    <row r="27" spans="2:30" ht="19.5" customHeight="1" x14ac:dyDescent="0.2">
      <c r="B27" s="51" t="s">
        <v>140</v>
      </c>
      <c r="C27" s="47">
        <v>925000</v>
      </c>
      <c r="E27" s="51" t="s">
        <v>228</v>
      </c>
      <c r="F27" s="47">
        <v>775000</v>
      </c>
      <c r="H27" s="51" t="s">
        <v>146</v>
      </c>
      <c r="I27" s="47">
        <v>1000000</v>
      </c>
      <c r="K27" s="51" t="s">
        <v>176</v>
      </c>
      <c r="L27" s="47">
        <v>1000000</v>
      </c>
      <c r="N27" s="51" t="s">
        <v>237</v>
      </c>
      <c r="O27" s="47">
        <v>775000</v>
      </c>
      <c r="Q27" s="51" t="s">
        <v>150</v>
      </c>
      <c r="R27" s="47">
        <v>868000</v>
      </c>
      <c r="T27" s="50" t="s">
        <v>195</v>
      </c>
      <c r="U27" s="45">
        <v>775000</v>
      </c>
      <c r="W27" s="51" t="s">
        <v>199</v>
      </c>
      <c r="X27" s="47">
        <v>825000</v>
      </c>
      <c r="Z27" s="51" t="s">
        <v>133</v>
      </c>
      <c r="AA27" s="47">
        <v>775000</v>
      </c>
      <c r="AB27" s="120"/>
      <c r="AC27" s="20" t="s">
        <v>101</v>
      </c>
      <c r="AD27" s="47">
        <v>1500000</v>
      </c>
    </row>
    <row r="28" spans="2:30" ht="19.5" customHeight="1" thickBot="1" x14ac:dyDescent="0.25">
      <c r="B28" s="94"/>
      <c r="D28" s="53"/>
      <c r="E28" s="54"/>
      <c r="F28" s="55"/>
      <c r="H28" s="56"/>
      <c r="I28" s="57"/>
      <c r="K28" s="49"/>
      <c r="L28" s="58"/>
      <c r="M28" s="59"/>
      <c r="N28" s="60"/>
      <c r="O28" s="61"/>
      <c r="P28" s="59"/>
      <c r="Q28" s="62"/>
      <c r="R28" s="55"/>
      <c r="T28" s="50"/>
      <c r="U28" s="45"/>
      <c r="W28" s="50"/>
      <c r="X28" s="45"/>
      <c r="Z28" s="63"/>
      <c r="AA28" s="64"/>
      <c r="AC28" s="63"/>
      <c r="AD28" s="64"/>
    </row>
    <row r="29" spans="2:30" ht="19.5" customHeight="1" thickBot="1" x14ac:dyDescent="0.25">
      <c r="B29" s="65" t="s">
        <v>102</v>
      </c>
      <c r="C29" s="66">
        <f>C4-SUM(C5:C28)</f>
        <v>664000</v>
      </c>
      <c r="D29" s="59"/>
      <c r="E29" s="67" t="s">
        <v>102</v>
      </c>
      <c r="F29" s="66">
        <f>F4-SUM(F5:F28)</f>
        <v>992000</v>
      </c>
      <c r="H29" s="68" t="s">
        <v>102</v>
      </c>
      <c r="I29" s="66">
        <f>I4-SUM(I5:I28)</f>
        <v>500000</v>
      </c>
      <c r="K29" s="68" t="s">
        <v>102</v>
      </c>
      <c r="L29" s="66">
        <f>L4-SUM(L5:L28)</f>
        <v>620000</v>
      </c>
      <c r="M29" s="59"/>
      <c r="N29" s="69" t="s">
        <v>102</v>
      </c>
      <c r="O29" s="70">
        <f>O4-SUM(O5:O28)</f>
        <v>129000</v>
      </c>
      <c r="P29" s="59"/>
      <c r="Q29" s="69" t="s">
        <v>102</v>
      </c>
      <c r="R29" s="66">
        <f>R4-SUM(R5:R28)</f>
        <v>41000</v>
      </c>
      <c r="T29" s="68" t="s">
        <v>102</v>
      </c>
      <c r="U29" s="66">
        <f>U4-SUM(U5:U28)</f>
        <v>934000</v>
      </c>
      <c r="W29" s="71" t="s">
        <v>102</v>
      </c>
      <c r="X29" s="66">
        <f>X4-SUM(X5:X28)</f>
        <v>3609000</v>
      </c>
      <c r="Z29" s="71" t="s">
        <v>102</v>
      </c>
      <c r="AA29" s="66">
        <f>AA4-SUM(AA5:AA28)</f>
        <v>717000</v>
      </c>
      <c r="AC29" s="71" t="s">
        <v>102</v>
      </c>
      <c r="AD29" s="66">
        <f>AD4-SUM(AD5:AD28)</f>
        <v>17000</v>
      </c>
    </row>
    <row r="30" spans="2:30" ht="19.5" customHeight="1" x14ac:dyDescent="0.2">
      <c r="T30" s="72"/>
      <c r="U30" s="73"/>
    </row>
    <row r="31" spans="2:30" ht="19.5" customHeight="1" x14ac:dyDescent="0.2">
      <c r="B31" s="74" t="s">
        <v>103</v>
      </c>
      <c r="C31" s="47">
        <f>SUM(C5:C15)</f>
        <v>43926000</v>
      </c>
      <c r="E31" s="20" t="s">
        <v>103</v>
      </c>
      <c r="F31" s="48">
        <f>SUM(F5:F15)</f>
        <v>43000000</v>
      </c>
      <c r="H31" s="20" t="s">
        <v>103</v>
      </c>
      <c r="I31" s="48">
        <f>SUM(I5:I15)</f>
        <v>42400000</v>
      </c>
      <c r="J31" s="59"/>
      <c r="K31" s="74" t="s">
        <v>103</v>
      </c>
      <c r="L31" s="47">
        <f>SUM(L5:L15)</f>
        <v>40875000</v>
      </c>
      <c r="N31" s="20" t="s">
        <v>103</v>
      </c>
      <c r="O31" s="47">
        <f>SUM(O5:O15)</f>
        <v>42121000</v>
      </c>
      <c r="Q31" s="20" t="s">
        <v>103</v>
      </c>
      <c r="R31" s="47">
        <f>SUM(R5:R15)</f>
        <v>36191000</v>
      </c>
      <c r="T31" s="20" t="s">
        <v>103</v>
      </c>
      <c r="U31" s="47">
        <f>SUM(U5:U15)</f>
        <v>59700000</v>
      </c>
      <c r="W31" s="20" t="s">
        <v>103</v>
      </c>
      <c r="X31" s="47">
        <f>SUM(X5:X15)</f>
        <v>48483000</v>
      </c>
      <c r="Z31" s="20" t="s">
        <v>103</v>
      </c>
      <c r="AA31" s="47">
        <f>SUM(AA5:AA15)</f>
        <v>60083000</v>
      </c>
      <c r="AC31" s="20" t="s">
        <v>103</v>
      </c>
      <c r="AD31" s="47">
        <f>SUM(AD5:AD14)</f>
        <v>40300000</v>
      </c>
    </row>
    <row r="32" spans="2:30" ht="19.5" customHeight="1" x14ac:dyDescent="0.2">
      <c r="B32" s="74" t="s">
        <v>104</v>
      </c>
      <c r="C32" s="55">
        <f>SUM(C17:C23)</f>
        <v>32485000</v>
      </c>
      <c r="E32" s="20" t="s">
        <v>104</v>
      </c>
      <c r="F32" s="64">
        <f>SUM(F17:F23)</f>
        <v>31483000</v>
      </c>
      <c r="H32" s="20" t="s">
        <v>104</v>
      </c>
      <c r="I32" s="64">
        <f>SUM(I17:I23)</f>
        <v>28850000</v>
      </c>
      <c r="J32" s="59"/>
      <c r="K32" s="75" t="s">
        <v>104</v>
      </c>
      <c r="L32" s="47">
        <f>SUM(L17:L23)</f>
        <v>32505000</v>
      </c>
      <c r="N32" s="20" t="s">
        <v>104</v>
      </c>
      <c r="O32" s="47">
        <f>SUM(O17:O23)</f>
        <v>30525000</v>
      </c>
      <c r="Q32" s="20" t="s">
        <v>104</v>
      </c>
      <c r="R32" s="47">
        <f>SUM(R17:R23)</f>
        <v>40650000</v>
      </c>
      <c r="T32" s="20" t="s">
        <v>104</v>
      </c>
      <c r="U32" s="47">
        <f>SUM(U17:U23)</f>
        <v>20391000</v>
      </c>
      <c r="W32" s="20" t="s">
        <v>104</v>
      </c>
      <c r="X32" s="47">
        <f>SUM(X17:X23)</f>
        <v>25608000</v>
      </c>
      <c r="Z32" s="20" t="s">
        <v>104</v>
      </c>
      <c r="AA32" s="47">
        <f>SUM(AA17:AA23)</f>
        <v>16425000</v>
      </c>
      <c r="AC32" s="20" t="s">
        <v>104</v>
      </c>
      <c r="AD32" s="47">
        <f>SUM(AD17:AD23)</f>
        <v>35133000</v>
      </c>
    </row>
    <row r="33" spans="1:30" ht="19.5" customHeight="1" x14ac:dyDescent="0.2">
      <c r="B33" s="74" t="s">
        <v>105</v>
      </c>
      <c r="C33" s="55">
        <f>SUM(C25:C27)</f>
        <v>6425000</v>
      </c>
      <c r="E33" s="20" t="s">
        <v>105</v>
      </c>
      <c r="F33" s="64">
        <f>SUM(F25:F27)</f>
        <v>8025000</v>
      </c>
      <c r="H33" s="20" t="s">
        <v>105</v>
      </c>
      <c r="I33" s="64">
        <f>SUM(I25:I27)</f>
        <v>11750000</v>
      </c>
      <c r="J33" s="59"/>
      <c r="K33" s="75" t="s">
        <v>105</v>
      </c>
      <c r="L33" s="47">
        <f>SUM(L25:L27)</f>
        <v>9500000</v>
      </c>
      <c r="N33" s="20" t="s">
        <v>105</v>
      </c>
      <c r="O33" s="47">
        <f>SUM(O25:O27)</f>
        <v>10725000</v>
      </c>
      <c r="Q33" s="20" t="s">
        <v>105</v>
      </c>
      <c r="R33" s="47">
        <f>SUM(R25:R27)</f>
        <v>6618000</v>
      </c>
      <c r="T33" s="20" t="s">
        <v>105</v>
      </c>
      <c r="U33" s="47">
        <f>SUM(U25:U27)</f>
        <v>2475000</v>
      </c>
      <c r="W33" s="20" t="s">
        <v>105</v>
      </c>
      <c r="X33" s="47">
        <f>SUM(X25:X27)</f>
        <v>5800000</v>
      </c>
      <c r="Z33" s="20" t="s">
        <v>105</v>
      </c>
      <c r="AA33" s="47">
        <f>SUM(AA25:AA27)</f>
        <v>6275000</v>
      </c>
      <c r="AC33" s="20" t="s">
        <v>105</v>
      </c>
      <c r="AD33" s="47">
        <f>SUM(AD25:AD27)</f>
        <v>8050000</v>
      </c>
    </row>
    <row r="34" spans="1:30" ht="19.5" customHeight="1" x14ac:dyDescent="0.2">
      <c r="B34" s="20" t="s">
        <v>106</v>
      </c>
      <c r="C34" s="47">
        <f>SUM(C31:C33)</f>
        <v>82836000</v>
      </c>
      <c r="E34" s="20" t="s">
        <v>106</v>
      </c>
      <c r="F34" s="47">
        <f>SUM(F31:F33)</f>
        <v>82508000</v>
      </c>
      <c r="H34" s="20" t="s">
        <v>106</v>
      </c>
      <c r="I34" s="47">
        <f>SUM(I31:I33)</f>
        <v>83000000</v>
      </c>
      <c r="K34" s="74" t="s">
        <v>106</v>
      </c>
      <c r="L34" s="47">
        <f>SUM(L31:L33)</f>
        <v>82880000</v>
      </c>
      <c r="N34" s="20" t="s">
        <v>106</v>
      </c>
      <c r="O34" s="47">
        <f>SUM(O31:O33)</f>
        <v>83371000</v>
      </c>
      <c r="Q34" s="20" t="s">
        <v>106</v>
      </c>
      <c r="R34" s="47">
        <f>SUM(R31:R33)</f>
        <v>83459000</v>
      </c>
      <c r="T34" s="20" t="s">
        <v>106</v>
      </c>
      <c r="U34" s="47">
        <f>SUM(U31:U33)</f>
        <v>82566000</v>
      </c>
      <c r="W34" s="20" t="s">
        <v>106</v>
      </c>
      <c r="X34" s="47">
        <f>SUM(X31:X33)</f>
        <v>79891000</v>
      </c>
      <c r="Z34" s="20" t="s">
        <v>106</v>
      </c>
      <c r="AA34" s="47">
        <f>SUM(AA31:AA33)</f>
        <v>82783000</v>
      </c>
      <c r="AC34" s="20" t="s">
        <v>106</v>
      </c>
      <c r="AD34" s="47">
        <f>SUM(AD31:AD33)</f>
        <v>83483000</v>
      </c>
    </row>
    <row r="35" spans="1:30" ht="19.5" customHeight="1" thickBot="1" x14ac:dyDescent="0.25">
      <c r="B35" s="96"/>
      <c r="C35" s="96"/>
      <c r="E35" s="96"/>
      <c r="F35" s="96"/>
      <c r="H35" s="96"/>
      <c r="I35" s="96"/>
      <c r="K35" s="96"/>
      <c r="L35" s="96"/>
      <c r="N35" s="96"/>
      <c r="O35" s="96"/>
      <c r="Q35" s="96"/>
      <c r="R35" s="96"/>
    </row>
    <row r="36" spans="1:30" ht="19.5" customHeight="1" x14ac:dyDescent="0.2">
      <c r="B36" s="76" t="s">
        <v>107</v>
      </c>
      <c r="C36" s="77"/>
      <c r="D36" s="78"/>
      <c r="E36" s="79" t="s">
        <v>107</v>
      </c>
      <c r="F36" s="80"/>
      <c r="G36" s="78"/>
      <c r="H36" s="76" t="s">
        <v>107</v>
      </c>
      <c r="I36" s="77"/>
      <c r="J36" s="78"/>
      <c r="K36" s="76" t="s">
        <v>107</v>
      </c>
      <c r="L36" s="77"/>
      <c r="M36" s="78"/>
      <c r="N36" s="76" t="s">
        <v>107</v>
      </c>
      <c r="O36" s="80"/>
      <c r="P36" s="78"/>
      <c r="Q36" s="76" t="s">
        <v>107</v>
      </c>
      <c r="R36" s="77"/>
      <c r="T36" s="76" t="s">
        <v>107</v>
      </c>
      <c r="U36" s="77"/>
      <c r="W36" s="76" t="s">
        <v>107</v>
      </c>
      <c r="X36" s="77"/>
      <c r="Z36" s="76" t="s">
        <v>107</v>
      </c>
      <c r="AA36" s="77"/>
      <c r="AC36" s="76" t="s">
        <v>107</v>
      </c>
      <c r="AD36" s="77"/>
    </row>
    <row r="37" spans="1:30" ht="19.5" customHeight="1" x14ac:dyDescent="0.2">
      <c r="B37" s="100"/>
      <c r="C37" s="102"/>
      <c r="D37" s="82"/>
      <c r="E37" s="107"/>
      <c r="F37" s="108"/>
      <c r="G37" s="82"/>
      <c r="H37" s="97"/>
      <c r="I37" s="102"/>
      <c r="J37" s="82"/>
      <c r="K37" s="97"/>
      <c r="L37" s="102"/>
      <c r="M37" s="82"/>
      <c r="N37" s="97"/>
      <c r="O37" s="102"/>
      <c r="P37" s="82"/>
      <c r="Q37" s="111"/>
      <c r="R37" s="102"/>
      <c r="T37" s="84"/>
      <c r="U37" s="85"/>
      <c r="V37" s="86"/>
      <c r="W37" s="83"/>
      <c r="X37" s="81"/>
      <c r="Z37" s="83"/>
      <c r="AA37" s="81"/>
      <c r="AC37" s="83"/>
      <c r="AD37" s="81"/>
    </row>
    <row r="38" spans="1:30" ht="20.25" customHeight="1" x14ac:dyDescent="0.2">
      <c r="B38" s="97"/>
      <c r="C38" s="102"/>
      <c r="D38" s="82"/>
      <c r="E38" s="104"/>
      <c r="F38" s="109"/>
      <c r="G38" s="82"/>
      <c r="H38" s="88"/>
      <c r="I38" s="81"/>
      <c r="J38" s="82"/>
      <c r="K38" s="90"/>
      <c r="L38" s="81"/>
      <c r="M38" s="82"/>
      <c r="N38" s="97"/>
      <c r="O38" s="103"/>
      <c r="P38" s="82"/>
      <c r="Q38" s="104"/>
      <c r="R38" s="102"/>
      <c r="T38" s="88"/>
      <c r="U38" s="89"/>
      <c r="V38" s="34"/>
      <c r="W38" s="101"/>
      <c r="X38" s="103"/>
      <c r="Z38" s="101"/>
      <c r="AA38" s="103"/>
      <c r="AC38" s="101"/>
      <c r="AD38" s="103"/>
    </row>
    <row r="39" spans="1:30" ht="19.5" customHeight="1" thickBot="1" x14ac:dyDescent="0.25">
      <c r="A39" s="87"/>
      <c r="B39" s="117"/>
      <c r="C39" s="113"/>
      <c r="E39" s="116"/>
      <c r="F39" s="113"/>
      <c r="G39" s="87"/>
      <c r="H39" s="91"/>
      <c r="I39" s="92"/>
      <c r="J39" s="86"/>
      <c r="K39" s="112"/>
      <c r="L39" s="113"/>
      <c r="N39" s="117"/>
      <c r="O39" s="113"/>
      <c r="P39" s="86"/>
      <c r="Q39" s="130"/>
      <c r="R39" s="113"/>
      <c r="S39" s="86"/>
      <c r="T39" s="130"/>
      <c r="U39" s="113"/>
      <c r="V39" s="34"/>
      <c r="W39" s="130"/>
      <c r="X39" s="113"/>
      <c r="Z39" s="130"/>
      <c r="AA39" s="113"/>
      <c r="AC39" s="130"/>
      <c r="AD39" s="113"/>
    </row>
    <row r="40" spans="1:30" ht="19.5" customHeight="1" x14ac:dyDescent="0.2">
      <c r="A40" s="175"/>
      <c r="B40" s="176"/>
      <c r="C40" s="177"/>
      <c r="D40" s="175"/>
      <c r="E40" s="178"/>
      <c r="F40" s="177"/>
      <c r="G40" s="175"/>
      <c r="H40" s="179"/>
      <c r="I40" s="180"/>
      <c r="J40" s="175"/>
      <c r="K40" s="181"/>
      <c r="L40" s="177"/>
      <c r="M40" s="175"/>
      <c r="N40" s="176"/>
      <c r="O40" s="177"/>
      <c r="P40" s="175"/>
      <c r="Q40" s="178"/>
      <c r="R40" s="177"/>
      <c r="S40" s="175"/>
      <c r="T40" s="175"/>
      <c r="U40" s="175"/>
      <c r="V40" s="175"/>
      <c r="W40" s="182"/>
      <c r="X40" s="180"/>
      <c r="Y40" s="175"/>
      <c r="Z40" s="175"/>
      <c r="AA40" s="175"/>
      <c r="AB40" s="175"/>
      <c r="AC40" s="175"/>
      <c r="AD40" s="175"/>
    </row>
  </sheetData>
  <autoFilter ref="T2:U21" xr:uid="{00000000-0009-0000-0000-000001000000}">
    <filterColumn colId="0" showButton="0"/>
  </autoFilter>
  <mergeCells count="10">
    <mergeCell ref="AC2:AD2"/>
    <mergeCell ref="T2:U2"/>
    <mergeCell ref="W2:X2"/>
    <mergeCell ref="Z2:AA2"/>
    <mergeCell ref="B2:C2"/>
    <mergeCell ref="E2:F2"/>
    <mergeCell ref="H2:I2"/>
    <mergeCell ref="K2:L2"/>
    <mergeCell ref="N2:O2"/>
    <mergeCell ref="Q2:R2"/>
  </mergeCells>
  <pageMargins left="0.12" right="0.02" top="2.2799999999999998" bottom="0.75" header="0.3" footer="0.3"/>
  <pageSetup paperSize="5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DDA48-C94C-48C8-A3AC-2144FD39A48E}">
  <sheetPr>
    <tabColor rgb="FF00FF00"/>
    <pageSetUpPr fitToPage="1"/>
  </sheetPr>
  <dimension ref="A1:N63"/>
  <sheetViews>
    <sheetView zoomScale="80" zoomScaleNormal="80" workbookViewId="0"/>
  </sheetViews>
  <sheetFormatPr baseColWidth="10" defaultColWidth="10.7109375" defaultRowHeight="12.75" x14ac:dyDescent="0.2"/>
  <cols>
    <col min="1" max="1" width="6.28515625" customWidth="1"/>
    <col min="2" max="2" width="34.7109375" customWidth="1"/>
    <col min="3" max="3" width="20.7109375" customWidth="1"/>
    <col min="4" max="4" width="15.5703125" customWidth="1"/>
    <col min="5" max="5" width="2.42578125" customWidth="1"/>
    <col min="6" max="6" width="6.28515625" customWidth="1"/>
    <col min="7" max="7" width="34.7109375" customWidth="1"/>
    <col min="8" max="8" width="20.7109375" customWidth="1"/>
    <col min="9" max="9" width="15.5703125" customWidth="1"/>
    <col min="10" max="10" width="2.5703125" customWidth="1"/>
    <col min="11" max="11" width="6.28515625" customWidth="1"/>
    <col min="12" max="12" width="34.7109375" customWidth="1"/>
    <col min="13" max="13" width="20.7109375" customWidth="1"/>
    <col min="14" max="14" width="15.5703125" customWidth="1"/>
    <col min="15" max="15" width="25.7109375" customWidth="1"/>
  </cols>
  <sheetData>
    <row r="1" spans="1:14" ht="20.25" customHeight="1" x14ac:dyDescent="0.2">
      <c r="A1" s="1"/>
      <c r="B1" s="2" t="s">
        <v>108</v>
      </c>
      <c r="C1" s="1"/>
      <c r="D1" s="3"/>
      <c r="E1" s="2"/>
      <c r="F1" s="1"/>
      <c r="G1" s="2" t="s">
        <v>109</v>
      </c>
      <c r="H1" s="1"/>
      <c r="I1" s="3"/>
      <c r="J1" s="2"/>
      <c r="K1" s="1"/>
      <c r="L1" s="2" t="s">
        <v>110</v>
      </c>
      <c r="M1" s="1"/>
      <c r="N1" s="3"/>
    </row>
    <row r="2" spans="1:14" ht="20.25" customHeight="1" x14ac:dyDescent="0.2">
      <c r="A2" s="4" t="s">
        <v>111</v>
      </c>
      <c r="B2" s="4" t="s">
        <v>112</v>
      </c>
      <c r="C2" s="5" t="s">
        <v>113</v>
      </c>
      <c r="D2" s="4" t="s">
        <v>11</v>
      </c>
      <c r="E2" s="2"/>
      <c r="F2" s="4" t="s">
        <v>111</v>
      </c>
      <c r="G2" s="4" t="s">
        <v>112</v>
      </c>
      <c r="H2" s="5" t="s">
        <v>113</v>
      </c>
      <c r="I2" s="4" t="s">
        <v>11</v>
      </c>
      <c r="J2" s="2"/>
      <c r="K2" s="4" t="s">
        <v>111</v>
      </c>
      <c r="L2" s="4" t="s">
        <v>112</v>
      </c>
      <c r="M2" s="5" t="s">
        <v>113</v>
      </c>
      <c r="N2" s="4" t="s">
        <v>11</v>
      </c>
    </row>
    <row r="3" spans="1:14" ht="20.25" customHeight="1" x14ac:dyDescent="0.2">
      <c r="A3" s="6">
        <v>1</v>
      </c>
      <c r="B3" s="128" t="s">
        <v>9</v>
      </c>
      <c r="C3" s="4" t="s">
        <v>114</v>
      </c>
      <c r="D3" s="32">
        <v>950000</v>
      </c>
      <c r="E3" s="3"/>
      <c r="F3" s="6">
        <f>A12+1</f>
        <v>11</v>
      </c>
      <c r="G3" s="128" t="s">
        <v>9</v>
      </c>
      <c r="H3" s="4" t="s">
        <v>115</v>
      </c>
      <c r="I3" s="32">
        <v>3500000</v>
      </c>
      <c r="J3" s="3"/>
      <c r="K3" s="6">
        <f>F12+1</f>
        <v>21</v>
      </c>
      <c r="L3" s="128" t="s">
        <v>9</v>
      </c>
      <c r="M3" s="4" t="s">
        <v>116</v>
      </c>
      <c r="N3" s="32">
        <v>950000</v>
      </c>
    </row>
    <row r="4" spans="1:14" ht="20.25" customHeight="1" x14ac:dyDescent="0.2">
      <c r="A4" s="6">
        <f t="shared" ref="A4:A9" si="0">$A3+1</f>
        <v>2</v>
      </c>
      <c r="B4" s="114" t="s">
        <v>8</v>
      </c>
      <c r="C4" s="4" t="s">
        <v>117</v>
      </c>
      <c r="D4" s="32">
        <v>7900000</v>
      </c>
      <c r="E4" s="3"/>
      <c r="F4" s="6">
        <f t="shared" ref="F4:F9" si="1">$F3+1</f>
        <v>12</v>
      </c>
      <c r="G4" s="114" t="s">
        <v>8</v>
      </c>
      <c r="H4" s="4" t="s">
        <v>118</v>
      </c>
      <c r="I4" s="32">
        <v>925000</v>
      </c>
      <c r="J4" s="3"/>
      <c r="K4" s="6">
        <f t="shared" ref="K4:K9" si="2">$K3+1</f>
        <v>22</v>
      </c>
      <c r="L4" s="121" t="s">
        <v>119</v>
      </c>
      <c r="M4" s="4" t="s">
        <v>120</v>
      </c>
      <c r="N4" s="32">
        <v>825000</v>
      </c>
    </row>
    <row r="5" spans="1:14" ht="20.25" customHeight="1" x14ac:dyDescent="0.2">
      <c r="A5" s="6">
        <f t="shared" si="0"/>
        <v>3</v>
      </c>
      <c r="B5" s="9" t="s">
        <v>6</v>
      </c>
      <c r="C5" s="146" t="s">
        <v>121</v>
      </c>
      <c r="D5" s="32">
        <v>3098000</v>
      </c>
      <c r="E5" s="3"/>
      <c r="F5" s="6">
        <f t="shared" si="1"/>
        <v>13</v>
      </c>
      <c r="G5" s="9" t="s">
        <v>6</v>
      </c>
      <c r="H5" s="4" t="s">
        <v>122</v>
      </c>
      <c r="I5" s="32">
        <v>6000000</v>
      </c>
      <c r="J5" s="3"/>
      <c r="K5" s="6">
        <f t="shared" si="2"/>
        <v>23</v>
      </c>
      <c r="L5" s="9" t="s">
        <v>6</v>
      </c>
      <c r="M5" s="4" t="s">
        <v>123</v>
      </c>
      <c r="N5" s="32">
        <v>1000000</v>
      </c>
    </row>
    <row r="6" spans="1:14" ht="20.25" customHeight="1" x14ac:dyDescent="0.2">
      <c r="A6" s="6">
        <f t="shared" si="0"/>
        <v>4</v>
      </c>
      <c r="B6" s="13" t="s">
        <v>7</v>
      </c>
      <c r="C6" s="5" t="s">
        <v>124</v>
      </c>
      <c r="D6" s="147">
        <v>4750000</v>
      </c>
      <c r="E6" s="3"/>
      <c r="F6" s="6">
        <f t="shared" si="1"/>
        <v>14</v>
      </c>
      <c r="G6" s="13" t="s">
        <v>7</v>
      </c>
      <c r="H6" s="5" t="s">
        <v>125</v>
      </c>
      <c r="I6" s="32">
        <v>833000</v>
      </c>
      <c r="J6" s="3"/>
      <c r="K6" s="6">
        <f t="shared" si="2"/>
        <v>24</v>
      </c>
      <c r="L6" s="13" t="s">
        <v>7</v>
      </c>
      <c r="M6" s="5" t="s">
        <v>126</v>
      </c>
      <c r="N6" s="32">
        <v>5750000</v>
      </c>
    </row>
    <row r="7" spans="1:14" ht="20.25" customHeight="1" x14ac:dyDescent="0.2">
      <c r="A7" s="6">
        <f t="shared" si="0"/>
        <v>5</v>
      </c>
      <c r="B7" s="33" t="s">
        <v>2</v>
      </c>
      <c r="C7" s="21" t="s">
        <v>127</v>
      </c>
      <c r="D7" s="32">
        <v>950000</v>
      </c>
      <c r="E7" s="3"/>
      <c r="F7" s="6">
        <f t="shared" si="1"/>
        <v>15</v>
      </c>
      <c r="G7" s="33" t="s">
        <v>2</v>
      </c>
      <c r="H7" s="4" t="s">
        <v>128</v>
      </c>
      <c r="I7" s="32">
        <v>1750000</v>
      </c>
      <c r="J7" s="3"/>
      <c r="K7" s="6">
        <f t="shared" si="2"/>
        <v>25</v>
      </c>
      <c r="L7" s="33" t="s">
        <v>2</v>
      </c>
      <c r="M7" s="4" t="s">
        <v>129</v>
      </c>
      <c r="N7" s="32">
        <v>800000</v>
      </c>
    </row>
    <row r="8" spans="1:14" ht="20.25" customHeight="1" x14ac:dyDescent="0.2">
      <c r="A8" s="6">
        <f t="shared" si="0"/>
        <v>6</v>
      </c>
      <c r="B8" s="7" t="s">
        <v>130</v>
      </c>
      <c r="C8" s="5" t="s">
        <v>131</v>
      </c>
      <c r="D8" s="32">
        <v>8250000</v>
      </c>
      <c r="E8" s="3"/>
      <c r="F8" s="6">
        <f t="shared" si="1"/>
        <v>16</v>
      </c>
      <c r="G8" s="12" t="s">
        <v>4</v>
      </c>
      <c r="H8" s="5" t="s">
        <v>132</v>
      </c>
      <c r="I8" s="32">
        <v>2000000</v>
      </c>
      <c r="J8" s="3"/>
      <c r="K8" s="6">
        <f t="shared" si="2"/>
        <v>26</v>
      </c>
      <c r="L8" s="7" t="s">
        <v>130</v>
      </c>
      <c r="M8" s="146" t="s">
        <v>133</v>
      </c>
      <c r="N8" s="32">
        <v>775000</v>
      </c>
    </row>
    <row r="9" spans="1:14" ht="20.25" customHeight="1" x14ac:dyDescent="0.2">
      <c r="A9" s="6">
        <f t="shared" si="0"/>
        <v>7</v>
      </c>
      <c r="B9" s="33" t="s">
        <v>134</v>
      </c>
      <c r="C9" s="146" t="s">
        <v>135</v>
      </c>
      <c r="D9" s="148">
        <v>925000</v>
      </c>
      <c r="E9" s="3"/>
      <c r="F9" s="6">
        <f t="shared" si="1"/>
        <v>17</v>
      </c>
      <c r="G9" s="114" t="s">
        <v>136</v>
      </c>
      <c r="H9" s="146" t="s">
        <v>137</v>
      </c>
      <c r="I9" s="148">
        <v>1500000</v>
      </c>
      <c r="J9" s="3"/>
      <c r="K9" s="6">
        <f t="shared" si="2"/>
        <v>27</v>
      </c>
      <c r="L9" s="114" t="s">
        <v>136</v>
      </c>
      <c r="M9" s="5" t="s">
        <v>138</v>
      </c>
      <c r="N9" s="148">
        <v>833000</v>
      </c>
    </row>
    <row r="10" spans="1:14" ht="20.25" customHeight="1" x14ac:dyDescent="0.2">
      <c r="A10" s="14">
        <f>$A9+1</f>
        <v>8</v>
      </c>
      <c r="B10" s="11" t="s">
        <v>0</v>
      </c>
      <c r="C10" s="5" t="s">
        <v>139</v>
      </c>
      <c r="D10" s="32">
        <v>5400000</v>
      </c>
      <c r="F10" s="6">
        <f>$F9+1</f>
        <v>18</v>
      </c>
      <c r="G10" s="11" t="s">
        <v>0</v>
      </c>
      <c r="H10" s="5" t="s">
        <v>140</v>
      </c>
      <c r="I10" s="32">
        <v>925000</v>
      </c>
      <c r="K10" s="6">
        <f>$K9+1</f>
        <v>28</v>
      </c>
      <c r="L10" s="11" t="s">
        <v>0</v>
      </c>
      <c r="M10" s="5" t="s">
        <v>141</v>
      </c>
      <c r="N10" s="32">
        <v>5000000</v>
      </c>
    </row>
    <row r="11" spans="1:14" ht="20.25" customHeight="1" x14ac:dyDescent="0.2">
      <c r="A11" s="14">
        <f t="shared" ref="A11:A12" si="3">$A10+1</f>
        <v>9</v>
      </c>
      <c r="B11" s="13" t="s">
        <v>142</v>
      </c>
      <c r="C11" s="4" t="s">
        <v>143</v>
      </c>
      <c r="D11" s="32">
        <v>800000</v>
      </c>
      <c r="F11" s="6">
        <f>$F10+1</f>
        <v>19</v>
      </c>
      <c r="G11" s="8" t="s">
        <v>1</v>
      </c>
      <c r="H11" s="4" t="s">
        <v>144</v>
      </c>
      <c r="I11" s="32">
        <v>3550000</v>
      </c>
      <c r="K11" s="6">
        <f t="shared" ref="K11:K12" si="4">$K10+1</f>
        <v>29</v>
      </c>
      <c r="L11" s="33" t="s">
        <v>145</v>
      </c>
      <c r="M11" s="146" t="s">
        <v>146</v>
      </c>
      <c r="N11" s="32">
        <v>1000000</v>
      </c>
    </row>
    <row r="12" spans="1:14" ht="20.25" customHeight="1" x14ac:dyDescent="0.2">
      <c r="A12" s="14">
        <f t="shared" si="3"/>
        <v>10</v>
      </c>
      <c r="B12" s="121" t="s">
        <v>5</v>
      </c>
      <c r="C12" s="4" t="s">
        <v>147</v>
      </c>
      <c r="D12" s="148">
        <v>925000</v>
      </c>
      <c r="E12" s="3"/>
      <c r="F12" s="6">
        <f>$F11+1</f>
        <v>20</v>
      </c>
      <c r="G12" s="7" t="s">
        <v>148</v>
      </c>
      <c r="H12" s="4" t="s">
        <v>149</v>
      </c>
      <c r="I12" s="148">
        <v>4150000</v>
      </c>
      <c r="J12" s="3"/>
      <c r="K12" s="6">
        <f t="shared" si="4"/>
        <v>30</v>
      </c>
      <c r="L12" s="121" t="s">
        <v>5</v>
      </c>
      <c r="M12" s="4" t="s">
        <v>150</v>
      </c>
      <c r="N12" s="148">
        <v>868000</v>
      </c>
    </row>
    <row r="13" spans="1:14" ht="15" customHeight="1" x14ac:dyDescent="0.2">
      <c r="A13" s="1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20.25" customHeight="1" x14ac:dyDescent="0.2">
      <c r="A14" s="1"/>
      <c r="B14" s="2" t="s">
        <v>151</v>
      </c>
      <c r="C14" s="1"/>
      <c r="D14" s="3"/>
      <c r="E14" s="3"/>
      <c r="F14" s="1"/>
      <c r="G14" s="2" t="s">
        <v>152</v>
      </c>
      <c r="H14" s="1"/>
      <c r="I14" s="3"/>
      <c r="J14" s="3"/>
      <c r="K14" s="1"/>
      <c r="L14" s="2" t="s">
        <v>153</v>
      </c>
      <c r="M14" s="1"/>
      <c r="N14" s="3"/>
    </row>
    <row r="15" spans="1:14" ht="20.25" customHeight="1" x14ac:dyDescent="0.2">
      <c r="A15" s="4" t="s">
        <v>111</v>
      </c>
      <c r="B15" s="4" t="s">
        <v>112</v>
      </c>
      <c r="C15" s="5" t="s">
        <v>113</v>
      </c>
      <c r="D15" s="4" t="s">
        <v>11</v>
      </c>
      <c r="E15" s="3"/>
      <c r="F15" s="4" t="s">
        <v>111</v>
      </c>
      <c r="G15" s="4" t="s">
        <v>112</v>
      </c>
      <c r="H15" s="5" t="s">
        <v>113</v>
      </c>
      <c r="I15" s="4" t="s">
        <v>11</v>
      </c>
      <c r="J15" s="3"/>
      <c r="K15" s="4" t="s">
        <v>111</v>
      </c>
      <c r="L15" s="4" t="s">
        <v>112</v>
      </c>
      <c r="M15" s="5" t="s">
        <v>113</v>
      </c>
      <c r="N15" s="4" t="s">
        <v>11</v>
      </c>
    </row>
    <row r="16" spans="1:14" ht="20.25" customHeight="1" x14ac:dyDescent="0.2">
      <c r="A16" s="6">
        <f>K12+1</f>
        <v>31</v>
      </c>
      <c r="B16" s="128" t="s">
        <v>9</v>
      </c>
      <c r="C16" s="4" t="s">
        <v>154</v>
      </c>
      <c r="D16" s="32">
        <v>6000000</v>
      </c>
      <c r="E16" s="3"/>
      <c r="F16" s="6">
        <f>A25+1</f>
        <v>41</v>
      </c>
      <c r="G16" s="128" t="s">
        <v>9</v>
      </c>
      <c r="H16" s="4" t="s">
        <v>155</v>
      </c>
      <c r="I16" s="32">
        <v>833000</v>
      </c>
      <c r="J16" s="3"/>
      <c r="K16" s="6">
        <f>F25+1</f>
        <v>51</v>
      </c>
      <c r="L16" s="128" t="s">
        <v>9</v>
      </c>
      <c r="M16" s="4" t="s">
        <v>156</v>
      </c>
      <c r="N16" s="32">
        <v>11000000</v>
      </c>
    </row>
    <row r="17" spans="1:14" ht="20.25" customHeight="1" x14ac:dyDescent="0.2">
      <c r="A17" s="6">
        <f t="shared" ref="A17:A25" si="5">$A16+1</f>
        <v>32</v>
      </c>
      <c r="B17" s="12" t="s">
        <v>157</v>
      </c>
      <c r="C17" s="4" t="s">
        <v>32</v>
      </c>
      <c r="D17" s="32">
        <v>775000</v>
      </c>
      <c r="E17" s="1"/>
      <c r="F17" s="6">
        <f t="shared" ref="F17:F25" si="6">$F16+1</f>
        <v>42</v>
      </c>
      <c r="G17" s="114" t="s">
        <v>8</v>
      </c>
      <c r="H17" s="4" t="s">
        <v>158</v>
      </c>
      <c r="I17" s="32">
        <v>2500000</v>
      </c>
      <c r="J17" s="1"/>
      <c r="K17" s="6">
        <f t="shared" ref="K17:K25" si="7">$K16+1</f>
        <v>52</v>
      </c>
      <c r="L17" s="114" t="s">
        <v>8</v>
      </c>
      <c r="M17" s="4" t="s">
        <v>159</v>
      </c>
      <c r="N17" s="4" t="s">
        <v>159</v>
      </c>
    </row>
    <row r="18" spans="1:14" ht="20.25" customHeight="1" x14ac:dyDescent="0.2">
      <c r="A18" s="6">
        <f t="shared" si="5"/>
        <v>33</v>
      </c>
      <c r="B18" s="10" t="s">
        <v>160</v>
      </c>
      <c r="C18" s="2" t="s">
        <v>161</v>
      </c>
      <c r="D18" s="32">
        <v>925000</v>
      </c>
      <c r="E18" s="3"/>
      <c r="F18" s="6">
        <f t="shared" si="6"/>
        <v>43</v>
      </c>
      <c r="G18" s="9" t="s">
        <v>6</v>
      </c>
      <c r="H18" s="2" t="s">
        <v>162</v>
      </c>
      <c r="I18" s="32">
        <v>6000000</v>
      </c>
      <c r="J18" s="3"/>
      <c r="K18" s="6">
        <f t="shared" si="7"/>
        <v>53</v>
      </c>
      <c r="L18" s="9" t="s">
        <v>6</v>
      </c>
      <c r="M18" s="2" t="s">
        <v>163</v>
      </c>
      <c r="N18" s="32">
        <v>775000</v>
      </c>
    </row>
    <row r="19" spans="1:14" ht="20.25" customHeight="1" x14ac:dyDescent="0.2">
      <c r="A19" s="6">
        <f t="shared" si="5"/>
        <v>34</v>
      </c>
      <c r="B19" s="13" t="s">
        <v>7</v>
      </c>
      <c r="C19" s="4" t="s">
        <v>164</v>
      </c>
      <c r="D19" s="32">
        <v>1500000</v>
      </c>
      <c r="E19" s="3"/>
      <c r="F19" s="6">
        <f t="shared" si="6"/>
        <v>44</v>
      </c>
      <c r="G19" s="13" t="s">
        <v>7</v>
      </c>
      <c r="H19" s="4" t="s">
        <v>165</v>
      </c>
      <c r="I19" s="32">
        <v>2600000</v>
      </c>
      <c r="J19" s="3"/>
      <c r="K19" s="6">
        <f t="shared" si="7"/>
        <v>54</v>
      </c>
      <c r="L19" s="13" t="s">
        <v>7</v>
      </c>
      <c r="M19" s="4" t="s">
        <v>166</v>
      </c>
      <c r="N19" s="32">
        <v>3475000</v>
      </c>
    </row>
    <row r="20" spans="1:14" ht="20.25" customHeight="1" x14ac:dyDescent="0.2">
      <c r="A20" s="6">
        <f t="shared" si="5"/>
        <v>35</v>
      </c>
      <c r="B20" s="121" t="s">
        <v>167</v>
      </c>
      <c r="C20" s="149" t="s">
        <v>168</v>
      </c>
      <c r="D20" s="32">
        <v>775000</v>
      </c>
      <c r="E20" s="3"/>
      <c r="F20" s="6">
        <f t="shared" si="6"/>
        <v>45</v>
      </c>
      <c r="G20" s="33" t="s">
        <v>2</v>
      </c>
      <c r="H20" s="149" t="s">
        <v>169</v>
      </c>
      <c r="I20" s="32">
        <v>4750000</v>
      </c>
      <c r="J20" s="3"/>
      <c r="K20" s="6">
        <f t="shared" si="7"/>
        <v>55</v>
      </c>
      <c r="L20" s="33" t="s">
        <v>2</v>
      </c>
      <c r="M20" s="149" t="s">
        <v>170</v>
      </c>
      <c r="N20" s="32">
        <v>2000000</v>
      </c>
    </row>
    <row r="21" spans="1:14" ht="20.25" customHeight="1" x14ac:dyDescent="0.2">
      <c r="A21" s="6">
        <f t="shared" si="5"/>
        <v>36</v>
      </c>
      <c r="B21" s="12" t="s">
        <v>4</v>
      </c>
      <c r="C21" s="5" t="s">
        <v>171</v>
      </c>
      <c r="D21" s="32">
        <v>775000</v>
      </c>
      <c r="E21" s="3"/>
      <c r="F21" s="6">
        <f t="shared" si="6"/>
        <v>46</v>
      </c>
      <c r="G21" s="12" t="s">
        <v>4</v>
      </c>
      <c r="H21" s="5" t="s">
        <v>172</v>
      </c>
      <c r="I21" s="32">
        <v>1600000</v>
      </c>
      <c r="J21" s="3"/>
      <c r="K21" s="6">
        <f t="shared" si="7"/>
        <v>56</v>
      </c>
      <c r="L21" s="12" t="s">
        <v>4</v>
      </c>
      <c r="M21" s="4" t="s">
        <v>173</v>
      </c>
      <c r="N21" s="32">
        <v>2130000</v>
      </c>
    </row>
    <row r="22" spans="1:14" ht="20.25" customHeight="1" x14ac:dyDescent="0.2">
      <c r="A22" s="6">
        <f t="shared" si="5"/>
        <v>37</v>
      </c>
      <c r="B22" s="10" t="s">
        <v>3</v>
      </c>
      <c r="C22" s="5" t="s">
        <v>174</v>
      </c>
      <c r="D22" s="148">
        <v>775000</v>
      </c>
      <c r="E22" s="3"/>
      <c r="F22" s="6">
        <f t="shared" si="6"/>
        <v>47</v>
      </c>
      <c r="G22" s="33" t="s">
        <v>134</v>
      </c>
      <c r="H22" s="5" t="s">
        <v>175</v>
      </c>
      <c r="I22" s="148">
        <v>6500000</v>
      </c>
      <c r="J22" s="3"/>
      <c r="K22" s="6">
        <f t="shared" si="7"/>
        <v>57</v>
      </c>
      <c r="L22" s="10" t="s">
        <v>3</v>
      </c>
      <c r="M22" s="149" t="s">
        <v>176</v>
      </c>
      <c r="N22" s="148">
        <v>1000000</v>
      </c>
    </row>
    <row r="23" spans="1:14" ht="20.25" customHeight="1" x14ac:dyDescent="0.2">
      <c r="A23" s="6">
        <f t="shared" si="5"/>
        <v>38</v>
      </c>
      <c r="B23" s="11" t="s">
        <v>0</v>
      </c>
      <c r="C23" s="146" t="s">
        <v>177</v>
      </c>
      <c r="D23" s="32">
        <v>3000000</v>
      </c>
      <c r="F23" s="6">
        <f t="shared" si="6"/>
        <v>48</v>
      </c>
      <c r="G23" s="11" t="s">
        <v>0</v>
      </c>
      <c r="H23" s="146" t="s">
        <v>178</v>
      </c>
      <c r="I23" s="32">
        <v>2000000</v>
      </c>
      <c r="K23" s="6">
        <f t="shared" si="7"/>
        <v>58</v>
      </c>
      <c r="L23" s="11" t="s">
        <v>0</v>
      </c>
      <c r="M23" s="5" t="s">
        <v>179</v>
      </c>
      <c r="N23" s="32">
        <v>925000</v>
      </c>
    </row>
    <row r="24" spans="1:14" ht="20.25" customHeight="1" x14ac:dyDescent="0.2">
      <c r="A24" s="6">
        <f t="shared" si="5"/>
        <v>39</v>
      </c>
      <c r="B24" s="9" t="s">
        <v>180</v>
      </c>
      <c r="C24" s="4" t="s">
        <v>181</v>
      </c>
      <c r="D24" s="32">
        <v>925000</v>
      </c>
      <c r="F24" s="6">
        <f t="shared" si="6"/>
        <v>49</v>
      </c>
      <c r="G24" s="8" t="s">
        <v>1</v>
      </c>
      <c r="H24" s="4" t="s">
        <v>182</v>
      </c>
      <c r="I24" s="32">
        <v>925000</v>
      </c>
      <c r="K24" s="6">
        <f t="shared" si="7"/>
        <v>59</v>
      </c>
      <c r="L24" s="8" t="s">
        <v>1</v>
      </c>
      <c r="M24" s="4" t="s">
        <v>183</v>
      </c>
      <c r="N24" s="32">
        <v>3275000</v>
      </c>
    </row>
    <row r="25" spans="1:14" ht="20.25" customHeight="1" x14ac:dyDescent="0.2">
      <c r="A25" s="6">
        <f t="shared" si="5"/>
        <v>40</v>
      </c>
      <c r="B25" s="7" t="s">
        <v>148</v>
      </c>
      <c r="C25" s="4" t="s">
        <v>184</v>
      </c>
      <c r="D25" s="148">
        <v>2500000</v>
      </c>
      <c r="E25" s="3"/>
      <c r="F25" s="6">
        <f t="shared" si="6"/>
        <v>50</v>
      </c>
      <c r="G25" s="121" t="s">
        <v>5</v>
      </c>
      <c r="H25" s="4" t="s">
        <v>185</v>
      </c>
      <c r="I25" s="148">
        <v>825000</v>
      </c>
      <c r="J25" s="3"/>
      <c r="K25" s="6">
        <f t="shared" si="7"/>
        <v>60</v>
      </c>
      <c r="L25" s="9" t="s">
        <v>186</v>
      </c>
      <c r="M25" s="4" t="s">
        <v>187</v>
      </c>
      <c r="N25" s="148">
        <v>868000</v>
      </c>
    </row>
    <row r="26" spans="1:14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6"/>
    </row>
    <row r="27" spans="1:14" ht="20.25" customHeight="1" x14ac:dyDescent="0.2">
      <c r="A27" s="1"/>
      <c r="B27" s="2" t="s">
        <v>188</v>
      </c>
      <c r="C27" s="1"/>
      <c r="D27" s="3"/>
      <c r="E27" s="3"/>
      <c r="F27" s="1"/>
      <c r="G27" s="2" t="s">
        <v>189</v>
      </c>
      <c r="H27" s="1"/>
      <c r="I27" s="3"/>
      <c r="J27" s="3"/>
      <c r="K27" s="1"/>
      <c r="L27" s="2" t="s">
        <v>190</v>
      </c>
      <c r="M27" s="1"/>
      <c r="N27" s="3"/>
    </row>
    <row r="28" spans="1:14" ht="20.25" customHeight="1" x14ac:dyDescent="0.2">
      <c r="A28" s="4" t="s">
        <v>111</v>
      </c>
      <c r="B28" s="4" t="s">
        <v>112</v>
      </c>
      <c r="C28" s="5" t="s">
        <v>113</v>
      </c>
      <c r="D28" s="4" t="s">
        <v>11</v>
      </c>
      <c r="E28" s="3"/>
      <c r="F28" s="4" t="s">
        <v>111</v>
      </c>
      <c r="G28" s="4" t="s">
        <v>112</v>
      </c>
      <c r="H28" s="5" t="s">
        <v>113</v>
      </c>
      <c r="I28" s="4" t="s">
        <v>11</v>
      </c>
      <c r="J28" s="3"/>
      <c r="K28" s="4" t="s">
        <v>111</v>
      </c>
      <c r="L28" s="4" t="s">
        <v>112</v>
      </c>
      <c r="M28" s="5" t="s">
        <v>113</v>
      </c>
      <c r="N28" s="4" t="s">
        <v>11</v>
      </c>
    </row>
    <row r="29" spans="1:14" ht="20.25" customHeight="1" x14ac:dyDescent="0.2">
      <c r="A29" s="6">
        <f>K25+1</f>
        <v>61</v>
      </c>
      <c r="B29" s="128" t="s">
        <v>9</v>
      </c>
      <c r="C29" s="4" t="s">
        <v>191</v>
      </c>
      <c r="D29" s="32">
        <v>925000</v>
      </c>
      <c r="E29" s="3"/>
      <c r="F29" s="6">
        <f>A38+1</f>
        <v>70</v>
      </c>
      <c r="G29" s="128" t="s">
        <v>9</v>
      </c>
      <c r="H29" s="4" t="s">
        <v>192</v>
      </c>
      <c r="I29" s="32">
        <v>3000000</v>
      </c>
      <c r="J29" s="3"/>
      <c r="K29" s="6">
        <f>F38+1</f>
        <v>79</v>
      </c>
      <c r="L29" s="128" t="s">
        <v>9</v>
      </c>
      <c r="M29" s="4" t="s">
        <v>193</v>
      </c>
      <c r="N29" s="32">
        <v>2250000</v>
      </c>
    </row>
    <row r="30" spans="1:14" ht="20.25" customHeight="1" x14ac:dyDescent="0.2">
      <c r="A30" s="6"/>
      <c r="B30" s="115"/>
      <c r="C30" s="4"/>
      <c r="D30" s="4"/>
      <c r="E30" s="3"/>
      <c r="F30" s="6"/>
      <c r="G30" s="115"/>
      <c r="H30" s="4"/>
      <c r="I30" s="4"/>
      <c r="J30" s="3"/>
      <c r="K30" s="17"/>
      <c r="L30" s="119"/>
      <c r="M30" s="4"/>
      <c r="N30" s="4"/>
    </row>
    <row r="31" spans="1:14" ht="20.25" customHeight="1" x14ac:dyDescent="0.2">
      <c r="A31" s="17">
        <f>$A29+1</f>
        <v>62</v>
      </c>
      <c r="B31" s="9" t="s">
        <v>6</v>
      </c>
      <c r="C31" s="18" t="s">
        <v>194</v>
      </c>
      <c r="D31" s="150">
        <v>10000000</v>
      </c>
      <c r="E31" s="19"/>
      <c r="F31" s="17">
        <f>$F29+1</f>
        <v>71</v>
      </c>
      <c r="G31" s="9" t="s">
        <v>6</v>
      </c>
      <c r="H31" s="18" t="s">
        <v>195</v>
      </c>
      <c r="I31" s="150">
        <v>775000</v>
      </c>
      <c r="J31" s="19"/>
      <c r="K31" s="6">
        <f>K29+1</f>
        <v>80</v>
      </c>
      <c r="L31" s="9" t="s">
        <v>6</v>
      </c>
      <c r="M31" s="4" t="s">
        <v>196</v>
      </c>
      <c r="N31" s="32">
        <v>2000000</v>
      </c>
    </row>
    <row r="32" spans="1:14" ht="20.25" customHeight="1" x14ac:dyDescent="0.2">
      <c r="A32" s="17">
        <f>$A31+1</f>
        <v>63</v>
      </c>
      <c r="B32" s="13" t="s">
        <v>7</v>
      </c>
      <c r="C32" s="4" t="s">
        <v>197</v>
      </c>
      <c r="D32" s="32">
        <v>833000</v>
      </c>
      <c r="E32" s="19"/>
      <c r="F32" s="17">
        <f>$F31+1</f>
        <v>72</v>
      </c>
      <c r="G32" s="13" t="s">
        <v>7</v>
      </c>
      <c r="H32" s="4" t="s">
        <v>198</v>
      </c>
      <c r="I32" s="32">
        <v>1200000</v>
      </c>
      <c r="J32" s="19"/>
      <c r="K32" s="17">
        <f>$K31+1</f>
        <v>81</v>
      </c>
      <c r="L32" s="13" t="s">
        <v>7</v>
      </c>
      <c r="M32" s="4" t="s">
        <v>199</v>
      </c>
      <c r="N32" s="32">
        <v>825000</v>
      </c>
    </row>
    <row r="33" spans="1:14" ht="20.25" customHeight="1" x14ac:dyDescent="0.2">
      <c r="A33" s="17">
        <f>$A32+1</f>
        <v>64</v>
      </c>
      <c r="B33" s="33" t="s">
        <v>2</v>
      </c>
      <c r="C33" s="21" t="s">
        <v>200</v>
      </c>
      <c r="D33" s="151">
        <v>825000</v>
      </c>
      <c r="E33" s="2"/>
      <c r="F33" s="17">
        <f>$F32+1</f>
        <v>73</v>
      </c>
      <c r="G33" s="33" t="s">
        <v>2</v>
      </c>
      <c r="H33" s="21" t="s">
        <v>201</v>
      </c>
      <c r="I33" s="151">
        <v>6000000</v>
      </c>
      <c r="J33" s="2"/>
      <c r="K33" s="20"/>
      <c r="L33" s="110"/>
      <c r="M33" s="4"/>
      <c r="N33" s="4"/>
    </row>
    <row r="34" spans="1:14" ht="20.25" customHeight="1" x14ac:dyDescent="0.2">
      <c r="A34" s="6">
        <f>$A33+1</f>
        <v>65</v>
      </c>
      <c r="B34" s="12" t="s">
        <v>4</v>
      </c>
      <c r="C34" s="5" t="s">
        <v>202</v>
      </c>
      <c r="D34" s="32">
        <v>2400000</v>
      </c>
      <c r="E34" s="3"/>
      <c r="F34" s="6">
        <f>$F33+1</f>
        <v>74</v>
      </c>
      <c r="G34" s="12" t="s">
        <v>4</v>
      </c>
      <c r="H34" s="149" t="s">
        <v>203</v>
      </c>
      <c r="I34" s="32">
        <v>833000</v>
      </c>
      <c r="J34" s="3"/>
      <c r="K34" s="6">
        <f>$K32+1</f>
        <v>82</v>
      </c>
      <c r="L34" s="12" t="s">
        <v>4</v>
      </c>
      <c r="M34" s="5" t="s">
        <v>204</v>
      </c>
      <c r="N34" s="32">
        <v>833000</v>
      </c>
    </row>
    <row r="35" spans="1:14" ht="20.25" customHeight="1" x14ac:dyDescent="0.2">
      <c r="A35" s="6">
        <f t="shared" ref="A35:A38" si="8">$A34+1</f>
        <v>66</v>
      </c>
      <c r="B35" s="10" t="s">
        <v>3</v>
      </c>
      <c r="C35" s="146" t="s">
        <v>205</v>
      </c>
      <c r="D35" s="32">
        <v>3250000</v>
      </c>
      <c r="E35" s="3"/>
      <c r="F35" s="6">
        <f t="shared" ref="F35:F38" si="9">$F34+1</f>
        <v>75</v>
      </c>
      <c r="G35" s="10" t="s">
        <v>3</v>
      </c>
      <c r="H35" s="5" t="s">
        <v>206</v>
      </c>
      <c r="I35" s="32">
        <v>3000000</v>
      </c>
      <c r="J35" s="3"/>
      <c r="K35" s="6">
        <f t="shared" ref="K35:K38" si="10">$K34+1</f>
        <v>83</v>
      </c>
      <c r="L35" s="10" t="s">
        <v>3</v>
      </c>
      <c r="M35" s="146" t="s">
        <v>207</v>
      </c>
      <c r="N35" s="32">
        <v>5500000</v>
      </c>
    </row>
    <row r="36" spans="1:14" ht="20.25" customHeight="1" x14ac:dyDescent="0.2">
      <c r="A36" s="6">
        <f t="shared" si="8"/>
        <v>67</v>
      </c>
      <c r="B36" s="11" t="s">
        <v>0</v>
      </c>
      <c r="C36" s="4" t="s">
        <v>208</v>
      </c>
      <c r="D36" s="32">
        <v>833000</v>
      </c>
      <c r="F36" s="6">
        <f t="shared" si="9"/>
        <v>76</v>
      </c>
      <c r="G36" s="11" t="s">
        <v>0</v>
      </c>
      <c r="H36" s="4" t="s">
        <v>209</v>
      </c>
      <c r="I36" s="32">
        <v>5500000</v>
      </c>
      <c r="K36" s="6">
        <f t="shared" si="10"/>
        <v>84</v>
      </c>
      <c r="L36" s="11" t="s">
        <v>0</v>
      </c>
      <c r="M36" s="5" t="s">
        <v>210</v>
      </c>
      <c r="N36" s="32">
        <v>835000</v>
      </c>
    </row>
    <row r="37" spans="1:14" ht="20.25" customHeight="1" x14ac:dyDescent="0.2">
      <c r="A37" s="6">
        <f t="shared" si="8"/>
        <v>68</v>
      </c>
      <c r="B37" s="8" t="s">
        <v>1</v>
      </c>
      <c r="C37" s="146" t="s">
        <v>211</v>
      </c>
      <c r="D37" s="32">
        <v>7950000</v>
      </c>
      <c r="F37" s="6">
        <f t="shared" si="9"/>
        <v>77</v>
      </c>
      <c r="G37" s="8" t="s">
        <v>1</v>
      </c>
      <c r="H37" s="146" t="s">
        <v>212</v>
      </c>
      <c r="I37" s="32">
        <v>1800000</v>
      </c>
      <c r="K37" s="6">
        <f t="shared" si="10"/>
        <v>85</v>
      </c>
      <c r="L37" s="8" t="s">
        <v>1</v>
      </c>
      <c r="M37" s="4" t="s">
        <v>213</v>
      </c>
      <c r="N37" s="32">
        <v>950000</v>
      </c>
    </row>
    <row r="38" spans="1:14" ht="20.25" customHeight="1" x14ac:dyDescent="0.2">
      <c r="A38" s="6">
        <f t="shared" si="8"/>
        <v>69</v>
      </c>
      <c r="B38" s="121" t="s">
        <v>5</v>
      </c>
      <c r="C38" s="4" t="s">
        <v>214</v>
      </c>
      <c r="D38" s="32">
        <v>2000000</v>
      </c>
      <c r="E38" s="3"/>
      <c r="F38" s="6">
        <f t="shared" si="9"/>
        <v>78</v>
      </c>
      <c r="G38" s="121" t="s">
        <v>5</v>
      </c>
      <c r="H38" s="4" t="s">
        <v>215</v>
      </c>
      <c r="I38" s="32">
        <v>833000</v>
      </c>
      <c r="J38" s="3"/>
      <c r="K38" s="6">
        <f t="shared" si="10"/>
        <v>86</v>
      </c>
      <c r="L38" s="121" t="s">
        <v>5</v>
      </c>
      <c r="M38" s="4" t="s">
        <v>216</v>
      </c>
      <c r="N38" s="32">
        <v>5750000</v>
      </c>
    </row>
    <row r="39" spans="1:14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20.25" customHeight="1" x14ac:dyDescent="0.2">
      <c r="A40" s="1"/>
      <c r="B40" s="2" t="s">
        <v>217</v>
      </c>
      <c r="C40" s="1"/>
      <c r="D40" s="3"/>
      <c r="E40" s="3"/>
      <c r="F40" s="1"/>
      <c r="G40" s="2" t="s">
        <v>218</v>
      </c>
      <c r="H40" s="1"/>
      <c r="I40" s="3"/>
      <c r="J40" s="3"/>
      <c r="K40" s="1"/>
      <c r="L40" s="2" t="s">
        <v>219</v>
      </c>
      <c r="M40" s="1"/>
      <c r="N40" s="3"/>
    </row>
    <row r="41" spans="1:14" ht="20.25" customHeight="1" x14ac:dyDescent="0.2">
      <c r="A41" s="4" t="s">
        <v>111</v>
      </c>
      <c r="B41" s="4" t="s">
        <v>112</v>
      </c>
      <c r="C41" s="5" t="s">
        <v>113</v>
      </c>
      <c r="D41" s="4" t="s">
        <v>11</v>
      </c>
      <c r="E41" s="3"/>
      <c r="F41" s="4" t="s">
        <v>111</v>
      </c>
      <c r="G41" s="4" t="s">
        <v>112</v>
      </c>
      <c r="H41" s="5" t="s">
        <v>113</v>
      </c>
      <c r="I41" s="4" t="s">
        <v>11</v>
      </c>
      <c r="J41" s="3"/>
      <c r="K41" s="4" t="s">
        <v>111</v>
      </c>
      <c r="L41" s="4" t="s">
        <v>112</v>
      </c>
      <c r="M41" s="5" t="s">
        <v>113</v>
      </c>
      <c r="N41" s="4" t="s">
        <v>11</v>
      </c>
    </row>
    <row r="42" spans="1:14" ht="20.25" customHeight="1" x14ac:dyDescent="0.2">
      <c r="A42" s="6">
        <f>K38+1</f>
        <v>87</v>
      </c>
      <c r="B42" s="131" t="s">
        <v>9</v>
      </c>
      <c r="C42" s="4" t="s">
        <v>220</v>
      </c>
      <c r="D42" s="32">
        <v>4950000</v>
      </c>
      <c r="E42" s="1"/>
      <c r="F42" s="6"/>
      <c r="G42" s="22"/>
      <c r="H42" s="4"/>
      <c r="I42" s="4"/>
      <c r="J42" s="1"/>
      <c r="K42" s="6"/>
      <c r="L42" s="22"/>
      <c r="M42" s="4"/>
      <c r="N42" s="4"/>
    </row>
    <row r="43" spans="1:14" ht="20.25" customHeight="1" x14ac:dyDescent="0.2">
      <c r="A43" s="6"/>
      <c r="B43" s="105"/>
      <c r="C43" s="4"/>
      <c r="D43" s="4"/>
      <c r="E43" s="1"/>
      <c r="F43" s="20"/>
      <c r="G43" s="23"/>
      <c r="H43" s="4"/>
      <c r="I43" s="4"/>
      <c r="J43" s="1"/>
      <c r="K43" s="6"/>
      <c r="L43" s="23"/>
      <c r="M43" s="4"/>
      <c r="N43" s="4"/>
    </row>
    <row r="44" spans="1:14" ht="20.25" customHeight="1" x14ac:dyDescent="0.2">
      <c r="A44" s="6"/>
      <c r="B44" s="106"/>
      <c r="C44" s="4"/>
      <c r="D44" s="4"/>
      <c r="E44" s="1"/>
      <c r="F44" s="20"/>
      <c r="G44" s="20"/>
      <c r="H44" s="4"/>
      <c r="I44" s="4"/>
      <c r="J44" s="1"/>
      <c r="K44" s="6"/>
      <c r="L44" s="23"/>
      <c r="M44" s="4"/>
      <c r="N44" s="4"/>
    </row>
    <row r="45" spans="1:14" ht="20.25" customHeight="1" x14ac:dyDescent="0.2">
      <c r="A45" s="6"/>
      <c r="B45" s="23"/>
      <c r="C45" s="4"/>
      <c r="D45" s="4"/>
      <c r="E45" s="1"/>
      <c r="F45" s="20"/>
      <c r="G45" s="20"/>
      <c r="H45" s="4"/>
      <c r="I45" s="4"/>
      <c r="J45" s="1"/>
      <c r="K45" s="6"/>
      <c r="L45" s="23"/>
      <c r="M45" s="4"/>
      <c r="N45" s="4"/>
    </row>
    <row r="46" spans="1:14" ht="20.25" customHeight="1" x14ac:dyDescent="0.2">
      <c r="A46" s="20"/>
      <c r="C46" s="4"/>
      <c r="D46" s="4"/>
      <c r="E46" s="1"/>
      <c r="F46" s="6"/>
      <c r="G46" s="95"/>
      <c r="H46" s="4"/>
      <c r="I46" s="4"/>
      <c r="J46" s="1"/>
      <c r="K46" s="6"/>
      <c r="L46" s="24"/>
      <c r="M46" s="4"/>
      <c r="N46" s="4"/>
    </row>
    <row r="47" spans="1:14" ht="20.25" customHeight="1" x14ac:dyDescent="0.2">
      <c r="A47" s="6">
        <f>$A42+1</f>
        <v>88</v>
      </c>
      <c r="B47" s="12" t="s">
        <v>4</v>
      </c>
      <c r="C47" s="146" t="s">
        <v>221</v>
      </c>
      <c r="D47" s="32">
        <v>7000000</v>
      </c>
      <c r="E47" s="1"/>
      <c r="F47" s="6">
        <f>$A51+1</f>
        <v>93</v>
      </c>
      <c r="G47" s="12" t="s">
        <v>4</v>
      </c>
      <c r="H47" s="5" t="s">
        <v>222</v>
      </c>
      <c r="I47" s="32">
        <v>2950000</v>
      </c>
      <c r="J47" s="1"/>
      <c r="K47" s="20"/>
      <c r="L47" s="20"/>
      <c r="M47" s="4"/>
      <c r="N47" s="4"/>
    </row>
    <row r="48" spans="1:14" ht="20.25" customHeight="1" x14ac:dyDescent="0.2">
      <c r="A48" s="6">
        <f t="shared" ref="A48:A51" si="11">$A47+1</f>
        <v>89</v>
      </c>
      <c r="B48" s="10" t="s">
        <v>3</v>
      </c>
      <c r="C48" s="5" t="s">
        <v>223</v>
      </c>
      <c r="D48" s="32">
        <v>4500000</v>
      </c>
      <c r="E48" s="1"/>
      <c r="F48" s="6">
        <f>F47+1</f>
        <v>94</v>
      </c>
      <c r="G48" s="10" t="s">
        <v>3</v>
      </c>
      <c r="H48" s="146" t="s">
        <v>224</v>
      </c>
      <c r="I48" s="32">
        <v>3750000</v>
      </c>
      <c r="J48" s="1"/>
      <c r="K48" s="6">
        <f>$F51+1</f>
        <v>97</v>
      </c>
      <c r="L48" s="10" t="s">
        <v>3</v>
      </c>
      <c r="M48" s="32" t="s">
        <v>225</v>
      </c>
      <c r="N48" s="32">
        <v>775000</v>
      </c>
    </row>
    <row r="49" spans="1:14" ht="20.25" customHeight="1" x14ac:dyDescent="0.2">
      <c r="A49" s="6">
        <f t="shared" si="11"/>
        <v>90</v>
      </c>
      <c r="B49" s="11" t="s">
        <v>0</v>
      </c>
      <c r="C49" s="146" t="s">
        <v>226</v>
      </c>
      <c r="D49" s="32">
        <v>1500000</v>
      </c>
      <c r="E49" s="1"/>
      <c r="F49" s="20"/>
      <c r="G49" s="20"/>
      <c r="H49" s="4"/>
      <c r="I49" s="4"/>
      <c r="J49" s="1"/>
      <c r="K49" s="20"/>
      <c r="L49" s="20"/>
      <c r="M49" s="4"/>
      <c r="N49" s="4"/>
    </row>
    <row r="50" spans="1:14" ht="20.25" customHeight="1" x14ac:dyDescent="0.2">
      <c r="A50" s="6">
        <f t="shared" si="11"/>
        <v>91</v>
      </c>
      <c r="B50" s="8" t="s">
        <v>1</v>
      </c>
      <c r="C50" s="4" t="s">
        <v>227</v>
      </c>
      <c r="D50" s="32">
        <v>5000000</v>
      </c>
      <c r="F50" s="6">
        <f>F48+1</f>
        <v>95</v>
      </c>
      <c r="G50" s="8" t="s">
        <v>1</v>
      </c>
      <c r="H50" s="4" t="s">
        <v>241</v>
      </c>
      <c r="I50" s="32">
        <v>775000</v>
      </c>
      <c r="K50" s="6">
        <f>$K48+1</f>
        <v>98</v>
      </c>
      <c r="L50" s="8" t="s">
        <v>1</v>
      </c>
      <c r="M50" s="4" t="s">
        <v>229</v>
      </c>
      <c r="N50" s="32">
        <v>2600000</v>
      </c>
    </row>
    <row r="51" spans="1:14" ht="20.25" customHeight="1" x14ac:dyDescent="0.2">
      <c r="A51" s="6">
        <f t="shared" si="11"/>
        <v>92</v>
      </c>
      <c r="B51" s="121" t="s">
        <v>5</v>
      </c>
      <c r="C51" s="26" t="s">
        <v>230</v>
      </c>
      <c r="D51" s="32">
        <v>925000</v>
      </c>
      <c r="E51" s="1"/>
      <c r="F51" s="6">
        <f>$F50+1</f>
        <v>96</v>
      </c>
      <c r="G51" s="121" t="s">
        <v>5</v>
      </c>
      <c r="H51" s="4" t="s">
        <v>231</v>
      </c>
      <c r="I51" s="32">
        <v>775000</v>
      </c>
      <c r="J51" s="1"/>
      <c r="K51" s="6"/>
      <c r="L51" s="129"/>
      <c r="M51" s="4"/>
      <c r="N51" s="4"/>
    </row>
    <row r="52" spans="1:14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20.25" customHeight="1" x14ac:dyDescent="0.2">
      <c r="A53" s="1"/>
      <c r="B53" s="2" t="s">
        <v>232</v>
      </c>
      <c r="C53" s="1"/>
      <c r="D53" s="3"/>
      <c r="E53" s="1"/>
      <c r="F53" s="1"/>
      <c r="G53" s="2" t="s">
        <v>233</v>
      </c>
      <c r="H53" s="1"/>
      <c r="I53" s="3"/>
      <c r="J53" s="1"/>
      <c r="K53" s="1"/>
      <c r="L53" s="2" t="s">
        <v>234</v>
      </c>
      <c r="M53" s="1"/>
      <c r="N53" s="1"/>
    </row>
    <row r="54" spans="1:14" ht="20.25" customHeight="1" x14ac:dyDescent="0.2">
      <c r="A54" s="4" t="s">
        <v>111</v>
      </c>
      <c r="B54" s="4" t="s">
        <v>112</v>
      </c>
      <c r="C54" s="5" t="s">
        <v>113</v>
      </c>
      <c r="D54" s="4" t="s">
        <v>11</v>
      </c>
      <c r="E54" s="1"/>
      <c r="F54" s="4" t="s">
        <v>111</v>
      </c>
      <c r="G54" s="4" t="s">
        <v>112</v>
      </c>
      <c r="H54" s="5" t="s">
        <v>113</v>
      </c>
      <c r="I54" s="4" t="s">
        <v>11</v>
      </c>
      <c r="J54" s="1"/>
      <c r="K54" s="4" t="s">
        <v>111</v>
      </c>
      <c r="L54" s="4" t="s">
        <v>112</v>
      </c>
      <c r="M54" s="5" t="s">
        <v>113</v>
      </c>
      <c r="N54" s="4" t="s">
        <v>11</v>
      </c>
    </row>
    <row r="55" spans="1:14" ht="20.25" customHeight="1" x14ac:dyDescent="0.2">
      <c r="A55" s="6"/>
      <c r="B55" s="22"/>
      <c r="C55" s="27"/>
      <c r="D55" s="28"/>
      <c r="E55" s="1"/>
      <c r="F55" s="6"/>
      <c r="G55" s="22"/>
      <c r="H55" s="27"/>
      <c r="I55" s="28"/>
      <c r="J55" s="1"/>
      <c r="K55" s="29"/>
      <c r="L55" s="29"/>
      <c r="M55" s="29"/>
      <c r="N55" s="29"/>
    </row>
    <row r="56" spans="1:14" ht="20.25" customHeight="1" x14ac:dyDescent="0.2">
      <c r="A56" s="6"/>
      <c r="B56" s="4"/>
      <c r="C56" s="27"/>
      <c r="D56" s="28"/>
      <c r="E56" s="1"/>
      <c r="F56" s="6"/>
      <c r="G56" s="30"/>
      <c r="H56" s="27"/>
      <c r="I56" s="28"/>
      <c r="J56" s="1"/>
      <c r="K56" s="29"/>
      <c r="L56" s="29"/>
      <c r="M56" s="29"/>
      <c r="N56" s="29"/>
    </row>
    <row r="57" spans="1:14" ht="20.25" customHeight="1" x14ac:dyDescent="0.2">
      <c r="A57" s="6"/>
      <c r="B57" s="30"/>
      <c r="C57" s="27"/>
      <c r="D57" s="28"/>
      <c r="E57" s="1"/>
      <c r="F57" s="6"/>
      <c r="H57" s="27"/>
      <c r="I57" s="28"/>
      <c r="J57" s="1"/>
      <c r="K57" s="29"/>
      <c r="L57" s="29"/>
      <c r="M57" s="29"/>
      <c r="N57" s="29"/>
    </row>
    <row r="58" spans="1:14" ht="20.25" customHeight="1" x14ac:dyDescent="0.2">
      <c r="A58" s="6"/>
      <c r="B58" s="23"/>
      <c r="C58" s="27"/>
      <c r="D58" s="28"/>
      <c r="E58" s="1"/>
      <c r="F58" s="6"/>
      <c r="G58" s="23"/>
      <c r="H58" s="27"/>
      <c r="I58" s="28"/>
      <c r="J58" s="1"/>
      <c r="K58" s="29"/>
      <c r="L58" s="29"/>
      <c r="M58" s="29"/>
      <c r="N58" s="29"/>
    </row>
    <row r="59" spans="1:14" ht="20.25" customHeight="1" x14ac:dyDescent="0.2">
      <c r="A59" s="20"/>
      <c r="B59" s="20"/>
      <c r="C59" s="27"/>
      <c r="D59" s="28"/>
      <c r="E59" s="1"/>
      <c r="F59" s="20"/>
      <c r="G59" s="20"/>
      <c r="H59" s="27"/>
      <c r="I59" s="28"/>
      <c r="J59" s="1"/>
      <c r="K59" s="29"/>
      <c r="L59" s="29"/>
      <c r="M59" s="29"/>
      <c r="N59" s="29"/>
    </row>
    <row r="60" spans="1:14" ht="20.25" customHeight="1" x14ac:dyDescent="0.2">
      <c r="A60" s="6">
        <f>$K50+1</f>
        <v>99</v>
      </c>
      <c r="B60" s="10" t="s">
        <v>3</v>
      </c>
      <c r="C60" s="5" t="s">
        <v>235</v>
      </c>
      <c r="D60" s="183">
        <v>10400000</v>
      </c>
      <c r="E60" s="1"/>
      <c r="F60" s="6"/>
      <c r="G60" s="24"/>
      <c r="H60" s="27"/>
      <c r="I60" s="31"/>
      <c r="J60" s="1"/>
      <c r="K60" s="29"/>
      <c r="L60" s="29"/>
      <c r="M60" s="29"/>
      <c r="N60" s="29"/>
    </row>
    <row r="61" spans="1:14" ht="20.25" customHeight="1" x14ac:dyDescent="0.2">
      <c r="A61" s="20"/>
      <c r="B61" s="20"/>
      <c r="C61" s="5"/>
      <c r="D61" s="5"/>
      <c r="E61" s="1"/>
      <c r="F61" s="6"/>
      <c r="G61" s="24"/>
      <c r="H61" s="29"/>
      <c r="I61" s="29"/>
      <c r="J61" s="1"/>
      <c r="K61" s="29"/>
      <c r="L61" s="29"/>
      <c r="M61" s="29"/>
      <c r="N61" s="29"/>
    </row>
    <row r="62" spans="1:14" ht="20.25" customHeight="1" x14ac:dyDescent="0.2">
      <c r="A62" s="6">
        <f>$A60+1</f>
        <v>100</v>
      </c>
      <c r="B62" s="8" t="s">
        <v>1</v>
      </c>
      <c r="C62" s="5" t="s">
        <v>236</v>
      </c>
      <c r="D62" s="184">
        <v>925000</v>
      </c>
      <c r="E62" s="1"/>
      <c r="F62" s="6"/>
      <c r="G62" s="24"/>
      <c r="H62" s="29"/>
      <c r="I62" s="29"/>
      <c r="J62" s="1"/>
      <c r="K62" s="25"/>
      <c r="L62" s="29"/>
      <c r="M62" s="29"/>
      <c r="N62" s="29"/>
    </row>
    <row r="63" spans="1:14" ht="20.25" customHeight="1" x14ac:dyDescent="0.2">
      <c r="A63" s="6"/>
      <c r="B63" s="129"/>
      <c r="C63" s="29"/>
      <c r="D63" s="29"/>
      <c r="E63" s="1"/>
      <c r="F63" s="6"/>
      <c r="G63" s="24"/>
      <c r="H63" s="29"/>
      <c r="I63" s="29"/>
      <c r="J63" s="1"/>
      <c r="K63" s="29"/>
      <c r="L63" s="29"/>
      <c r="M63" s="29"/>
      <c r="N63" s="29"/>
    </row>
  </sheetData>
  <pageMargins left="0.71" right="0.34" top="0.75" bottom="0.7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E71B6-1FD3-40E8-A304-02BE14EBD40F}">
  <sheetPr>
    <tabColor rgb="FF00B050"/>
    <pageSetUpPr fitToPage="1"/>
  </sheetPr>
  <dimension ref="A1:AD66"/>
  <sheetViews>
    <sheetView zoomScale="70" zoomScaleNormal="70" workbookViewId="0"/>
  </sheetViews>
  <sheetFormatPr baseColWidth="10" defaultColWidth="10.7109375" defaultRowHeight="12.75" x14ac:dyDescent="0.2"/>
  <cols>
    <col min="1" max="1" width="3.7109375" customWidth="1"/>
    <col min="2" max="2" width="22.28515625" customWidth="1"/>
    <col min="3" max="3" width="12.140625" customWidth="1"/>
    <col min="4" max="4" width="3.5703125" customWidth="1"/>
    <col min="5" max="5" width="22.28515625" customWidth="1"/>
    <col min="6" max="6" width="12.140625" customWidth="1"/>
    <col min="7" max="7" width="3.7109375" customWidth="1"/>
    <col min="8" max="8" width="22.28515625" customWidth="1"/>
    <col min="9" max="9" width="12.140625" customWidth="1"/>
    <col min="10" max="10" width="3.7109375" customWidth="1"/>
    <col min="11" max="11" width="22.28515625" customWidth="1"/>
    <col min="12" max="12" width="12.140625" customWidth="1"/>
    <col min="13" max="13" width="3.7109375" customWidth="1"/>
    <col min="14" max="14" width="22.28515625" customWidth="1"/>
    <col min="15" max="15" width="12.140625" customWidth="1"/>
    <col min="16" max="16" width="3.7109375" customWidth="1"/>
    <col min="17" max="17" width="22.28515625" customWidth="1"/>
    <col min="18" max="18" width="12.140625" customWidth="1"/>
    <col min="19" max="19" width="3.7109375" customWidth="1"/>
    <col min="20" max="20" width="22.28515625" customWidth="1"/>
    <col min="21" max="21" width="12.140625" customWidth="1"/>
    <col min="22" max="22" width="3.7109375" customWidth="1"/>
    <col min="23" max="23" width="22.28515625" customWidth="1"/>
    <col min="24" max="24" width="12.140625" customWidth="1"/>
    <col min="25" max="25" width="4.85546875" customWidth="1"/>
    <col min="26" max="26" width="22.28515625" customWidth="1"/>
    <col min="27" max="27" width="12.140625" customWidth="1"/>
    <col min="28" max="28" width="3.5703125" customWidth="1"/>
    <col min="29" max="29" width="22.28515625" customWidth="1"/>
    <col min="30" max="30" width="12.140625" customWidth="1"/>
  </cols>
  <sheetData>
    <row r="1" spans="1:30" ht="12.75" customHeight="1" thickBot="1" x14ac:dyDescent="0.25"/>
    <row r="2" spans="1:30" ht="25.5" customHeight="1" thickBot="1" x14ac:dyDescent="0.25">
      <c r="B2" s="153" t="s">
        <v>9</v>
      </c>
      <c r="C2" s="154"/>
      <c r="E2" s="159" t="s">
        <v>8</v>
      </c>
      <c r="F2" s="160"/>
      <c r="H2" s="155" t="s">
        <v>6</v>
      </c>
      <c r="I2" s="156"/>
      <c r="K2" s="157" t="s">
        <v>7</v>
      </c>
      <c r="L2" s="158"/>
      <c r="N2" s="165" t="s">
        <v>2</v>
      </c>
      <c r="O2" s="166"/>
      <c r="P2" s="118"/>
      <c r="Q2" s="169" t="s">
        <v>4</v>
      </c>
      <c r="R2" s="170"/>
      <c r="S2" s="87"/>
      <c r="T2" s="167" t="s">
        <v>3</v>
      </c>
      <c r="U2" s="168"/>
      <c r="V2" s="34"/>
      <c r="W2" s="161" t="s">
        <v>0</v>
      </c>
      <c r="X2" s="162"/>
      <c r="Z2" s="163" t="s">
        <v>1</v>
      </c>
      <c r="AA2" s="164"/>
      <c r="AC2" s="171" t="s">
        <v>5</v>
      </c>
      <c r="AD2" s="172"/>
    </row>
    <row r="3" spans="1:30" x14ac:dyDescent="0.2">
      <c r="B3" s="40" t="s">
        <v>10</v>
      </c>
      <c r="C3" s="41" t="s">
        <v>11</v>
      </c>
      <c r="E3" s="40" t="s">
        <v>10</v>
      </c>
      <c r="F3" s="41" t="s">
        <v>11</v>
      </c>
      <c r="H3" s="37" t="s">
        <v>10</v>
      </c>
      <c r="I3" s="36" t="s">
        <v>11</v>
      </c>
      <c r="K3" s="38" t="s">
        <v>10</v>
      </c>
      <c r="L3" s="39" t="s">
        <v>11</v>
      </c>
      <c r="N3" s="35" t="s">
        <v>10</v>
      </c>
      <c r="O3" s="36" t="s">
        <v>11</v>
      </c>
      <c r="Q3" s="35" t="s">
        <v>10</v>
      </c>
      <c r="R3" s="36" t="s">
        <v>11</v>
      </c>
      <c r="T3" s="35" t="s">
        <v>10</v>
      </c>
      <c r="U3" s="36" t="s">
        <v>11</v>
      </c>
      <c r="W3" s="35" t="s">
        <v>10</v>
      </c>
      <c r="X3" s="36" t="s">
        <v>11</v>
      </c>
      <c r="Z3" s="35" t="s">
        <v>10</v>
      </c>
      <c r="AA3" s="36" t="s">
        <v>11</v>
      </c>
      <c r="AC3" s="35" t="s">
        <v>10</v>
      </c>
      <c r="AD3" s="36" t="s">
        <v>11</v>
      </c>
    </row>
    <row r="4" spans="1:30" ht="19.5" customHeight="1" x14ac:dyDescent="0.2">
      <c r="B4" s="44"/>
      <c r="C4" s="125">
        <v>83500000</v>
      </c>
      <c r="E4" s="44"/>
      <c r="F4" s="42">
        <v>83500000</v>
      </c>
      <c r="H4" s="43"/>
      <c r="I4" s="42">
        <v>83500000</v>
      </c>
      <c r="K4" s="44"/>
      <c r="L4" s="42">
        <v>83500000</v>
      </c>
      <c r="N4" s="20"/>
      <c r="O4" s="42">
        <v>83500000</v>
      </c>
      <c r="Q4" s="20"/>
      <c r="R4" s="42">
        <v>83500000</v>
      </c>
      <c r="T4" s="20"/>
      <c r="U4" s="42">
        <v>83500000</v>
      </c>
      <c r="W4" s="20"/>
      <c r="X4" s="42">
        <v>83500000</v>
      </c>
      <c r="Z4" s="20"/>
      <c r="AA4" s="42">
        <v>83500000</v>
      </c>
      <c r="AC4" s="20"/>
      <c r="AD4" s="42">
        <v>83500000</v>
      </c>
    </row>
    <row r="5" spans="1:30" ht="19.5" customHeight="1" x14ac:dyDescent="0.2">
      <c r="B5" s="126" t="s">
        <v>21</v>
      </c>
      <c r="C5" s="47">
        <v>11500000</v>
      </c>
      <c r="E5" s="20" t="s">
        <v>20</v>
      </c>
      <c r="F5" s="47">
        <v>12000000</v>
      </c>
      <c r="H5" s="20" t="s">
        <v>18</v>
      </c>
      <c r="I5" s="47">
        <v>10000000</v>
      </c>
      <c r="K5" s="49" t="s">
        <v>19</v>
      </c>
      <c r="L5" s="45">
        <v>12500000</v>
      </c>
      <c r="N5" s="20" t="s">
        <v>14</v>
      </c>
      <c r="O5" s="47">
        <v>11250000</v>
      </c>
      <c r="Q5" s="51" t="s">
        <v>16</v>
      </c>
      <c r="R5" s="47">
        <v>13000000</v>
      </c>
      <c r="T5" s="20" t="s">
        <v>15</v>
      </c>
      <c r="U5" s="47">
        <v>8000000</v>
      </c>
      <c r="W5" s="51" t="s">
        <v>12</v>
      </c>
      <c r="X5" s="47">
        <v>8500000</v>
      </c>
      <c r="Z5" s="46" t="s">
        <v>13</v>
      </c>
      <c r="AA5" s="47">
        <v>11000000</v>
      </c>
      <c r="AC5" s="51" t="s">
        <v>17</v>
      </c>
      <c r="AD5" s="47">
        <v>9500000</v>
      </c>
    </row>
    <row r="6" spans="1:30" ht="19.5" customHeight="1" x14ac:dyDescent="0.2">
      <c r="B6" s="51" t="s">
        <v>31</v>
      </c>
      <c r="C6" s="55">
        <v>10500000</v>
      </c>
      <c r="E6" s="51" t="s">
        <v>30</v>
      </c>
      <c r="F6" s="47">
        <v>11250000</v>
      </c>
      <c r="H6" s="20" t="s">
        <v>28</v>
      </c>
      <c r="I6" s="47">
        <v>6250000</v>
      </c>
      <c r="K6" s="20" t="s">
        <v>29</v>
      </c>
      <c r="L6" s="47">
        <v>9975000</v>
      </c>
      <c r="N6" s="50" t="s">
        <v>24</v>
      </c>
      <c r="O6" s="45">
        <v>10000000</v>
      </c>
      <c r="Q6" s="99" t="s">
        <v>26</v>
      </c>
      <c r="R6" s="58">
        <v>7650000</v>
      </c>
      <c r="T6" s="51" t="s">
        <v>25</v>
      </c>
      <c r="U6" s="47">
        <v>7500000</v>
      </c>
      <c r="W6" s="20" t="s">
        <v>22</v>
      </c>
      <c r="X6" s="45">
        <v>8025000</v>
      </c>
      <c r="Z6" s="20" t="s">
        <v>23</v>
      </c>
      <c r="AA6" s="47">
        <v>6025000</v>
      </c>
      <c r="AC6" s="43" t="s">
        <v>27</v>
      </c>
      <c r="AD6" s="52">
        <v>8000000</v>
      </c>
    </row>
    <row r="7" spans="1:30" ht="19.5" customHeight="1" x14ac:dyDescent="0.2">
      <c r="B7" s="98" t="s">
        <v>41</v>
      </c>
      <c r="C7" s="52">
        <v>2050000</v>
      </c>
      <c r="E7" s="98" t="s">
        <v>40</v>
      </c>
      <c r="F7" s="52">
        <v>10250000</v>
      </c>
      <c r="H7" s="51" t="s">
        <v>38</v>
      </c>
      <c r="I7" s="47">
        <v>5600000</v>
      </c>
      <c r="K7" s="20" t="s">
        <v>39</v>
      </c>
      <c r="L7" s="47">
        <v>7750000</v>
      </c>
      <c r="N7" s="50" t="s">
        <v>34</v>
      </c>
      <c r="O7" s="45">
        <v>6500000</v>
      </c>
      <c r="Q7" s="20" t="s">
        <v>36</v>
      </c>
      <c r="R7" s="47">
        <v>6000000</v>
      </c>
      <c r="T7" s="51" t="s">
        <v>35</v>
      </c>
      <c r="U7" s="47">
        <v>6000000</v>
      </c>
      <c r="W7" s="51" t="s">
        <v>32</v>
      </c>
      <c r="X7" s="47">
        <v>7143000</v>
      </c>
      <c r="Z7" s="20" t="s">
        <v>33</v>
      </c>
      <c r="AA7" s="47">
        <v>3500000</v>
      </c>
      <c r="AC7" s="43" t="s">
        <v>37</v>
      </c>
      <c r="AD7" s="52">
        <v>7975000</v>
      </c>
    </row>
    <row r="8" spans="1:30" ht="19.5" customHeight="1" x14ac:dyDescent="0.2">
      <c r="B8" s="51" t="s">
        <v>50</v>
      </c>
      <c r="C8" s="47">
        <v>925000</v>
      </c>
      <c r="E8" s="20" t="s">
        <v>49</v>
      </c>
      <c r="F8" s="47">
        <v>6500000</v>
      </c>
      <c r="H8" s="20" t="s">
        <v>47</v>
      </c>
      <c r="I8" s="47">
        <v>5500000</v>
      </c>
      <c r="K8" s="51" t="s">
        <v>48</v>
      </c>
      <c r="L8" s="47">
        <v>4000000</v>
      </c>
      <c r="N8" s="51" t="s">
        <v>43</v>
      </c>
      <c r="O8" s="47">
        <v>5000000</v>
      </c>
      <c r="Q8" s="20" t="s">
        <v>45</v>
      </c>
      <c r="R8" s="47">
        <v>5000000</v>
      </c>
      <c r="T8" s="51" t="s">
        <v>44</v>
      </c>
      <c r="U8" s="47">
        <v>925000</v>
      </c>
      <c r="W8" s="20" t="s">
        <v>42</v>
      </c>
      <c r="X8" s="47">
        <v>5000000</v>
      </c>
      <c r="Z8" s="20" t="s">
        <v>60</v>
      </c>
      <c r="AA8" s="47">
        <v>11500000</v>
      </c>
      <c r="AC8" s="51" t="s">
        <v>46</v>
      </c>
      <c r="AD8" s="47">
        <v>833000</v>
      </c>
    </row>
    <row r="9" spans="1:30" ht="19.5" customHeight="1" x14ac:dyDescent="0.2">
      <c r="B9" s="50" t="s">
        <v>68</v>
      </c>
      <c r="C9" s="45">
        <v>12600000</v>
      </c>
      <c r="E9" s="20" t="s">
        <v>56</v>
      </c>
      <c r="F9" s="47">
        <v>6000000</v>
      </c>
      <c r="H9" s="49" t="s">
        <v>54</v>
      </c>
      <c r="I9" s="45">
        <v>4850000</v>
      </c>
      <c r="K9" s="20" t="s">
        <v>55</v>
      </c>
      <c r="L9" s="47">
        <v>925000</v>
      </c>
      <c r="N9" s="98" t="s">
        <v>52</v>
      </c>
      <c r="O9" s="52">
        <v>3225000</v>
      </c>
      <c r="Q9" s="20" t="s">
        <v>53</v>
      </c>
      <c r="R9" s="47">
        <v>3500000</v>
      </c>
      <c r="T9" s="20" t="s">
        <v>62</v>
      </c>
      <c r="U9" s="47">
        <v>9000000</v>
      </c>
      <c r="W9" s="20" t="s">
        <v>51</v>
      </c>
      <c r="X9" s="47">
        <v>3000000</v>
      </c>
      <c r="Z9" s="20" t="s">
        <v>70</v>
      </c>
      <c r="AA9" s="47">
        <v>8000000</v>
      </c>
      <c r="AC9" s="46" t="s">
        <v>64</v>
      </c>
      <c r="AD9" s="47">
        <v>12000000</v>
      </c>
    </row>
    <row r="10" spans="1:30" ht="19.5" customHeight="1" x14ac:dyDescent="0.2">
      <c r="B10" s="93" t="s">
        <v>78</v>
      </c>
      <c r="C10" s="55">
        <v>3500000</v>
      </c>
      <c r="E10" s="51" t="s">
        <v>67</v>
      </c>
      <c r="F10" s="47">
        <v>1600000</v>
      </c>
      <c r="H10" s="20" t="s">
        <v>58</v>
      </c>
      <c r="I10" s="47">
        <v>3500000</v>
      </c>
      <c r="K10" s="46" t="s">
        <v>66</v>
      </c>
      <c r="L10" s="47">
        <v>10000000</v>
      </c>
      <c r="N10" s="49" t="s">
        <v>57</v>
      </c>
      <c r="O10" s="45">
        <v>925000</v>
      </c>
      <c r="Q10" s="20" t="s">
        <v>63</v>
      </c>
      <c r="R10" s="47">
        <v>11050000</v>
      </c>
      <c r="T10" s="20" t="s">
        <v>72</v>
      </c>
      <c r="U10" s="47">
        <v>6000000</v>
      </c>
      <c r="W10" s="20" t="s">
        <v>59</v>
      </c>
      <c r="X10" s="47">
        <v>8000000</v>
      </c>
      <c r="Z10" s="50" t="s">
        <v>80</v>
      </c>
      <c r="AA10" s="45">
        <v>5200000</v>
      </c>
      <c r="AC10" s="50" t="s">
        <v>74</v>
      </c>
      <c r="AD10" s="47">
        <v>11000000</v>
      </c>
    </row>
    <row r="11" spans="1:30" ht="19.5" customHeight="1" x14ac:dyDescent="0.2">
      <c r="B11" s="51" t="s">
        <v>98</v>
      </c>
      <c r="C11" s="47">
        <v>4250000</v>
      </c>
      <c r="E11" s="20" t="s">
        <v>77</v>
      </c>
      <c r="F11" s="47">
        <v>925000</v>
      </c>
      <c r="H11" s="20" t="s">
        <v>65</v>
      </c>
      <c r="I11" s="47">
        <v>9000000</v>
      </c>
      <c r="K11" s="20" t="s">
        <v>76</v>
      </c>
      <c r="L11" s="47">
        <v>7000000</v>
      </c>
      <c r="N11" s="50" t="s">
        <v>61</v>
      </c>
      <c r="O11" s="45">
        <v>8600000</v>
      </c>
      <c r="Q11" s="49" t="s">
        <v>73</v>
      </c>
      <c r="R11" s="45">
        <v>7200000</v>
      </c>
      <c r="T11" s="20" t="s">
        <v>82</v>
      </c>
      <c r="U11" s="47">
        <v>3080000</v>
      </c>
      <c r="W11" s="51" t="s">
        <v>69</v>
      </c>
      <c r="X11" s="47">
        <v>8000000</v>
      </c>
      <c r="Z11" s="51" t="s">
        <v>88</v>
      </c>
      <c r="AA11" s="47">
        <v>5000000</v>
      </c>
      <c r="AC11" s="20" t="s">
        <v>84</v>
      </c>
      <c r="AD11" s="47">
        <v>10000000</v>
      </c>
    </row>
    <row r="12" spans="1:30" ht="19.5" customHeight="1" x14ac:dyDescent="0.2">
      <c r="B12" s="20" t="s">
        <v>100</v>
      </c>
      <c r="C12" s="47">
        <v>2300000</v>
      </c>
      <c r="E12" s="51" t="s">
        <v>87</v>
      </c>
      <c r="F12" s="47">
        <v>925000</v>
      </c>
      <c r="H12" s="20" t="s">
        <v>75</v>
      </c>
      <c r="I12" s="47">
        <v>5500000</v>
      </c>
      <c r="K12" s="51" t="s">
        <v>86</v>
      </c>
      <c r="L12" s="47">
        <v>1675000</v>
      </c>
      <c r="N12" s="20" t="s">
        <v>71</v>
      </c>
      <c r="O12" s="47">
        <v>8000000</v>
      </c>
      <c r="Q12" s="20" t="s">
        <v>83</v>
      </c>
      <c r="R12" s="47">
        <v>4550000</v>
      </c>
      <c r="T12" s="51" t="s">
        <v>95</v>
      </c>
      <c r="U12" s="47">
        <v>4800000</v>
      </c>
      <c r="W12" s="51" t="s">
        <v>79</v>
      </c>
      <c r="X12" s="47">
        <v>5250000</v>
      </c>
      <c r="Z12" s="51" t="s">
        <v>92</v>
      </c>
      <c r="AA12" s="47">
        <v>833000</v>
      </c>
      <c r="AC12" s="51" t="s">
        <v>90</v>
      </c>
      <c r="AD12" s="47">
        <v>5900000</v>
      </c>
    </row>
    <row r="13" spans="1:30" ht="19.5" customHeight="1" x14ac:dyDescent="0.2">
      <c r="B13" s="20" t="s">
        <v>101</v>
      </c>
      <c r="C13" s="47">
        <v>1500000</v>
      </c>
      <c r="E13" s="51" t="s">
        <v>97</v>
      </c>
      <c r="F13" s="47">
        <v>4000000</v>
      </c>
      <c r="H13" s="123" t="s">
        <v>85</v>
      </c>
      <c r="I13" s="122">
        <v>925000</v>
      </c>
      <c r="K13" s="51" t="s">
        <v>91</v>
      </c>
      <c r="L13" s="47">
        <v>3500000</v>
      </c>
      <c r="N13" s="20" t="s">
        <v>81</v>
      </c>
      <c r="O13" s="47">
        <v>4000000</v>
      </c>
      <c r="Q13" s="20" t="s">
        <v>89</v>
      </c>
      <c r="R13" s="47">
        <v>4125000</v>
      </c>
      <c r="T13" s="51" t="s">
        <v>99</v>
      </c>
      <c r="U13" s="47">
        <v>3700000</v>
      </c>
      <c r="W13" s="51" t="s">
        <v>93</v>
      </c>
      <c r="X13" s="47">
        <v>4000000</v>
      </c>
      <c r="Z13" s="20" t="s">
        <v>94</v>
      </c>
      <c r="AA13" s="47">
        <v>3700000</v>
      </c>
      <c r="AC13" s="51" t="s">
        <v>96</v>
      </c>
      <c r="AD13" s="47">
        <v>3750000</v>
      </c>
    </row>
    <row r="14" spans="1:30" ht="19.5" customHeight="1" x14ac:dyDescent="0.2">
      <c r="B14" s="20"/>
      <c r="C14" s="20"/>
      <c r="E14" s="20"/>
      <c r="F14" s="47"/>
      <c r="H14" s="20"/>
      <c r="I14" s="20"/>
      <c r="K14" s="20"/>
      <c r="L14" s="20"/>
      <c r="N14" s="20"/>
      <c r="O14" s="20"/>
      <c r="Q14" s="20"/>
      <c r="R14" s="20"/>
      <c r="T14" s="20"/>
      <c r="U14" s="20"/>
      <c r="W14" s="20"/>
      <c r="X14" s="20"/>
      <c r="Z14" s="51"/>
      <c r="AA14" s="47"/>
      <c r="AC14" s="20"/>
      <c r="AD14" s="20"/>
    </row>
    <row r="15" spans="1:30" ht="19.5" customHeight="1" x14ac:dyDescent="0.2">
      <c r="A15" s="120">
        <v>1</v>
      </c>
      <c r="B15" s="20" t="s">
        <v>114</v>
      </c>
      <c r="C15" s="47">
        <v>950000</v>
      </c>
      <c r="D15" s="120">
        <v>2</v>
      </c>
      <c r="E15" s="51" t="s">
        <v>117</v>
      </c>
      <c r="F15" s="47">
        <v>7900000</v>
      </c>
      <c r="G15" s="120">
        <v>3</v>
      </c>
      <c r="H15" s="20" t="s">
        <v>121</v>
      </c>
      <c r="I15" s="47">
        <v>3098000</v>
      </c>
      <c r="J15" s="120">
        <v>4</v>
      </c>
      <c r="K15" s="20" t="s">
        <v>124</v>
      </c>
      <c r="L15" s="47">
        <v>4750000</v>
      </c>
      <c r="M15" s="120">
        <v>5</v>
      </c>
      <c r="N15" s="51" t="s">
        <v>127</v>
      </c>
      <c r="O15" s="47">
        <v>950000</v>
      </c>
      <c r="P15" s="120">
        <v>16</v>
      </c>
      <c r="Q15" s="51" t="s">
        <v>132</v>
      </c>
      <c r="R15" s="47">
        <v>2000000</v>
      </c>
      <c r="S15" s="120">
        <v>33</v>
      </c>
      <c r="T15" s="51" t="s">
        <v>161</v>
      </c>
      <c r="U15" s="47">
        <v>925000</v>
      </c>
      <c r="V15" s="120">
        <v>8</v>
      </c>
      <c r="W15" s="51" t="s">
        <v>139</v>
      </c>
      <c r="X15" s="47">
        <v>5400000</v>
      </c>
      <c r="Y15" s="120">
        <v>19</v>
      </c>
      <c r="Z15" s="98" t="s">
        <v>144</v>
      </c>
      <c r="AA15" s="52">
        <v>3550000</v>
      </c>
      <c r="AB15" s="120">
        <v>10</v>
      </c>
      <c r="AC15" s="51" t="s">
        <v>147</v>
      </c>
      <c r="AD15" s="47">
        <v>925000</v>
      </c>
    </row>
    <row r="16" spans="1:30" ht="19.5" customHeight="1" x14ac:dyDescent="0.2">
      <c r="A16" s="120">
        <v>11</v>
      </c>
      <c r="B16" s="51" t="s">
        <v>115</v>
      </c>
      <c r="C16" s="47">
        <v>3500000</v>
      </c>
      <c r="D16" s="120">
        <v>6</v>
      </c>
      <c r="E16" s="46" t="s">
        <v>131</v>
      </c>
      <c r="F16" s="47">
        <v>8250000</v>
      </c>
      <c r="G16" s="120">
        <v>13</v>
      </c>
      <c r="H16" s="51" t="s">
        <v>122</v>
      </c>
      <c r="I16" s="47">
        <v>6000000</v>
      </c>
      <c r="J16" s="120">
        <v>9</v>
      </c>
      <c r="K16" s="51" t="s">
        <v>143</v>
      </c>
      <c r="L16" s="47">
        <v>800000</v>
      </c>
      <c r="M16" s="120">
        <v>7</v>
      </c>
      <c r="N16" s="51" t="s">
        <v>135</v>
      </c>
      <c r="O16" s="47">
        <v>925000</v>
      </c>
      <c r="P16" s="120">
        <v>32</v>
      </c>
      <c r="Q16" s="51" t="s">
        <v>237</v>
      </c>
      <c r="R16" s="47">
        <v>775000</v>
      </c>
      <c r="S16" s="120">
        <v>37</v>
      </c>
      <c r="T16" s="51" t="s">
        <v>174</v>
      </c>
      <c r="U16" s="47">
        <v>775000</v>
      </c>
      <c r="V16" s="120">
        <v>18</v>
      </c>
      <c r="W16" s="51" t="s">
        <v>140</v>
      </c>
      <c r="X16" s="47">
        <v>925000</v>
      </c>
      <c r="Y16" s="120">
        <v>49</v>
      </c>
      <c r="Z16" s="98" t="s">
        <v>182</v>
      </c>
      <c r="AA16" s="52">
        <v>925000</v>
      </c>
      <c r="AB16" s="120">
        <v>22</v>
      </c>
      <c r="AC16" s="51" t="s">
        <v>120</v>
      </c>
      <c r="AD16" s="47">
        <v>825000</v>
      </c>
    </row>
    <row r="17" spans="1:30" ht="19.5" customHeight="1" x14ac:dyDescent="0.2">
      <c r="A17" s="120">
        <v>21</v>
      </c>
      <c r="B17" s="51" t="s">
        <v>116</v>
      </c>
      <c r="C17" s="47">
        <v>950000</v>
      </c>
      <c r="D17" s="120">
        <v>12</v>
      </c>
      <c r="E17" s="46" t="s">
        <v>118</v>
      </c>
      <c r="F17" s="47">
        <v>925000</v>
      </c>
      <c r="G17" s="120">
        <v>23</v>
      </c>
      <c r="H17" s="51" t="s">
        <v>123</v>
      </c>
      <c r="I17" s="47">
        <v>1000000</v>
      </c>
      <c r="J17" s="120">
        <v>14</v>
      </c>
      <c r="K17" s="51" t="s">
        <v>125</v>
      </c>
      <c r="L17" s="47">
        <v>833000</v>
      </c>
      <c r="M17" s="120">
        <v>15</v>
      </c>
      <c r="N17" s="51" t="s">
        <v>128</v>
      </c>
      <c r="O17" s="47">
        <v>1750000</v>
      </c>
      <c r="P17" s="120">
        <v>36</v>
      </c>
      <c r="Q17" s="51" t="s">
        <v>171</v>
      </c>
      <c r="R17" s="47">
        <v>775000</v>
      </c>
      <c r="S17" s="120">
        <v>57</v>
      </c>
      <c r="T17" s="51" t="s">
        <v>176</v>
      </c>
      <c r="U17" s="47">
        <v>1000000</v>
      </c>
      <c r="V17" s="120">
        <v>28</v>
      </c>
      <c r="W17" s="51" t="s">
        <v>141</v>
      </c>
      <c r="X17" s="47">
        <v>5000000</v>
      </c>
      <c r="Y17" s="120">
        <v>59</v>
      </c>
      <c r="Z17" s="51" t="s">
        <v>183</v>
      </c>
      <c r="AA17" s="47">
        <v>3275000</v>
      </c>
      <c r="AB17" s="120">
        <v>30</v>
      </c>
      <c r="AC17" s="51" t="s">
        <v>150</v>
      </c>
      <c r="AD17" s="47">
        <v>868000</v>
      </c>
    </row>
    <row r="18" spans="1:30" ht="19.5" customHeight="1" x14ac:dyDescent="0.2">
      <c r="A18" s="120">
        <v>31</v>
      </c>
      <c r="B18" s="50" t="s">
        <v>238</v>
      </c>
      <c r="C18" s="45">
        <v>6000000</v>
      </c>
      <c r="D18" s="120">
        <v>17</v>
      </c>
      <c r="E18" s="51" t="s">
        <v>137</v>
      </c>
      <c r="F18" s="47">
        <v>1500000</v>
      </c>
      <c r="G18" s="120">
        <v>39</v>
      </c>
      <c r="H18" s="51" t="s">
        <v>181</v>
      </c>
      <c r="I18" s="47">
        <v>925000</v>
      </c>
      <c r="J18" s="120">
        <v>24</v>
      </c>
      <c r="K18" s="51" t="s">
        <v>126</v>
      </c>
      <c r="L18" s="47">
        <v>5750000</v>
      </c>
      <c r="M18" s="120">
        <v>25</v>
      </c>
      <c r="N18" s="51" t="s">
        <v>129</v>
      </c>
      <c r="O18" s="47">
        <v>800000</v>
      </c>
      <c r="P18" s="120">
        <v>46</v>
      </c>
      <c r="Q18" s="51" t="s">
        <v>172</v>
      </c>
      <c r="R18" s="47">
        <v>1600000</v>
      </c>
      <c r="S18" s="120">
        <v>66</v>
      </c>
      <c r="T18" s="51" t="s">
        <v>205</v>
      </c>
      <c r="U18" s="47">
        <v>3250000</v>
      </c>
      <c r="V18" s="120">
        <v>38</v>
      </c>
      <c r="W18" s="51" t="s">
        <v>177</v>
      </c>
      <c r="X18" s="47">
        <v>3000000</v>
      </c>
      <c r="Y18" s="120">
        <v>68</v>
      </c>
      <c r="Z18" s="51" t="s">
        <v>211</v>
      </c>
      <c r="AA18" s="47">
        <v>7950000</v>
      </c>
      <c r="AB18" s="120">
        <v>35</v>
      </c>
      <c r="AC18" s="51" t="s">
        <v>168</v>
      </c>
      <c r="AD18" s="47">
        <v>775000</v>
      </c>
    </row>
    <row r="19" spans="1:30" ht="19.5" customHeight="1" x14ac:dyDescent="0.2">
      <c r="A19" s="120">
        <v>41</v>
      </c>
      <c r="B19" s="93" t="s">
        <v>155</v>
      </c>
      <c r="C19" s="55">
        <v>833000</v>
      </c>
      <c r="D19" s="120">
        <v>20</v>
      </c>
      <c r="E19" s="51" t="s">
        <v>149</v>
      </c>
      <c r="F19" s="47">
        <v>4150000</v>
      </c>
      <c r="G19" s="120">
        <v>43</v>
      </c>
      <c r="H19" s="51" t="s">
        <v>162</v>
      </c>
      <c r="I19" s="47">
        <v>6000000</v>
      </c>
      <c r="J19" s="120">
        <v>34</v>
      </c>
      <c r="K19" s="51" t="s">
        <v>164</v>
      </c>
      <c r="L19" s="47">
        <v>1500000</v>
      </c>
      <c r="M19" s="120">
        <v>29</v>
      </c>
      <c r="N19" s="51" t="s">
        <v>146</v>
      </c>
      <c r="O19" s="47">
        <v>1000000</v>
      </c>
      <c r="P19" s="120">
        <v>56</v>
      </c>
      <c r="Q19" s="51" t="s">
        <v>173</v>
      </c>
      <c r="R19" s="47">
        <v>2130000</v>
      </c>
      <c r="S19" s="120">
        <v>75</v>
      </c>
      <c r="T19" s="51" t="s">
        <v>206</v>
      </c>
      <c r="U19" s="47">
        <v>3000000</v>
      </c>
      <c r="V19" s="120">
        <v>48</v>
      </c>
      <c r="W19" s="51" t="s">
        <v>178</v>
      </c>
      <c r="X19" s="47">
        <v>2000000</v>
      </c>
      <c r="Y19" s="120">
        <v>77</v>
      </c>
      <c r="Z19" s="51" t="s">
        <v>212</v>
      </c>
      <c r="AA19" s="47">
        <v>1800000</v>
      </c>
      <c r="AB19" s="120">
        <v>50</v>
      </c>
      <c r="AC19" s="51" t="s">
        <v>185</v>
      </c>
      <c r="AD19" s="47">
        <v>825000</v>
      </c>
    </row>
    <row r="20" spans="1:30" ht="19.5" customHeight="1" x14ac:dyDescent="0.2">
      <c r="A20" s="120">
        <v>51</v>
      </c>
      <c r="B20" s="51" t="s">
        <v>156</v>
      </c>
      <c r="C20" s="47">
        <v>11000000</v>
      </c>
      <c r="D20" s="120">
        <v>26</v>
      </c>
      <c r="E20" s="51" t="s">
        <v>133</v>
      </c>
      <c r="F20" s="47">
        <v>775000</v>
      </c>
      <c r="G20" s="120">
        <v>53</v>
      </c>
      <c r="H20" s="51" t="s">
        <v>163</v>
      </c>
      <c r="I20" s="47">
        <v>775000</v>
      </c>
      <c r="J20" s="120">
        <v>44</v>
      </c>
      <c r="K20" s="51" t="s">
        <v>165</v>
      </c>
      <c r="L20" s="47">
        <v>2600000</v>
      </c>
      <c r="M20" s="120">
        <v>45</v>
      </c>
      <c r="N20" s="51" t="s">
        <v>169</v>
      </c>
      <c r="O20" s="47">
        <v>4750000</v>
      </c>
      <c r="P20" s="120">
        <v>65</v>
      </c>
      <c r="Q20" s="51" t="s">
        <v>202</v>
      </c>
      <c r="R20" s="47">
        <v>2400000</v>
      </c>
      <c r="S20" s="120">
        <v>83</v>
      </c>
      <c r="T20" s="51" t="s">
        <v>207</v>
      </c>
      <c r="U20" s="47">
        <v>5500000</v>
      </c>
      <c r="V20" s="120">
        <v>58</v>
      </c>
      <c r="W20" s="51" t="s">
        <v>179</v>
      </c>
      <c r="X20" s="47">
        <v>925000</v>
      </c>
      <c r="Y20" s="120">
        <v>85</v>
      </c>
      <c r="Z20" s="51" t="s">
        <v>213</v>
      </c>
      <c r="AA20" s="47">
        <v>950000</v>
      </c>
      <c r="AB20" s="120">
        <v>69</v>
      </c>
      <c r="AC20" s="51" t="s">
        <v>214</v>
      </c>
      <c r="AD20" s="47">
        <v>2000000</v>
      </c>
    </row>
    <row r="21" spans="1:30" ht="19.5" customHeight="1" x14ac:dyDescent="0.2">
      <c r="A21" s="120">
        <v>61</v>
      </c>
      <c r="B21" s="51" t="s">
        <v>191</v>
      </c>
      <c r="C21" s="47">
        <v>925000</v>
      </c>
      <c r="D21" s="120">
        <v>27</v>
      </c>
      <c r="E21" s="51" t="s">
        <v>138</v>
      </c>
      <c r="F21" s="47">
        <v>833000</v>
      </c>
      <c r="G21" s="120">
        <v>60</v>
      </c>
      <c r="H21" s="51" t="s">
        <v>187</v>
      </c>
      <c r="I21" s="47">
        <v>868000</v>
      </c>
      <c r="J21" s="120">
        <v>54</v>
      </c>
      <c r="K21" s="51" t="s">
        <v>239</v>
      </c>
      <c r="L21" s="47">
        <v>3475000</v>
      </c>
      <c r="M21" s="120">
        <v>47</v>
      </c>
      <c r="N21" s="51" t="s">
        <v>175</v>
      </c>
      <c r="O21" s="47">
        <v>6500000</v>
      </c>
      <c r="P21" s="120">
        <v>74</v>
      </c>
      <c r="Q21" s="51" t="s">
        <v>203</v>
      </c>
      <c r="R21" s="47">
        <v>833000</v>
      </c>
      <c r="S21" s="120">
        <v>89</v>
      </c>
      <c r="T21" s="51" t="s">
        <v>223</v>
      </c>
      <c r="U21" s="47">
        <v>4500000</v>
      </c>
      <c r="V21" s="120">
        <v>67</v>
      </c>
      <c r="W21" s="51" t="s">
        <v>208</v>
      </c>
      <c r="X21" s="47">
        <v>833000</v>
      </c>
      <c r="Y21" s="120">
        <v>91</v>
      </c>
      <c r="Z21" s="51" t="s">
        <v>227</v>
      </c>
      <c r="AA21" s="47">
        <v>5000000</v>
      </c>
      <c r="AB21" s="120">
        <v>78</v>
      </c>
      <c r="AC21" s="51" t="s">
        <v>215</v>
      </c>
      <c r="AD21" s="47">
        <v>833000</v>
      </c>
    </row>
    <row r="22" spans="1:30" ht="19.5" customHeight="1" x14ac:dyDescent="0.2">
      <c r="A22" s="120">
        <v>70</v>
      </c>
      <c r="B22" s="51" t="s">
        <v>192</v>
      </c>
      <c r="C22" s="47">
        <v>3000000</v>
      </c>
      <c r="D22" s="120">
        <v>40</v>
      </c>
      <c r="E22" s="51" t="s">
        <v>184</v>
      </c>
      <c r="F22" s="47">
        <v>2500000</v>
      </c>
      <c r="G22" s="120">
        <v>62</v>
      </c>
      <c r="H22" s="51" t="s">
        <v>194</v>
      </c>
      <c r="I22" s="47">
        <v>10000000</v>
      </c>
      <c r="J22" s="120">
        <v>63</v>
      </c>
      <c r="K22" s="51" t="s">
        <v>197</v>
      </c>
      <c r="L22" s="47">
        <v>833000</v>
      </c>
      <c r="M22" s="120">
        <v>55</v>
      </c>
      <c r="N22" s="51" t="s">
        <v>170</v>
      </c>
      <c r="O22" s="47">
        <v>2000000</v>
      </c>
      <c r="P22" s="120">
        <v>82</v>
      </c>
      <c r="Q22" s="51" t="s">
        <v>204</v>
      </c>
      <c r="R22" s="47">
        <v>833000</v>
      </c>
      <c r="S22" s="120">
        <v>94</v>
      </c>
      <c r="T22" s="51" t="s">
        <v>224</v>
      </c>
      <c r="U22" s="47">
        <v>3750000</v>
      </c>
      <c r="V22" s="120">
        <v>76</v>
      </c>
      <c r="W22" s="51" t="s">
        <v>209</v>
      </c>
      <c r="X22" s="47">
        <v>5500000</v>
      </c>
      <c r="Y22" s="120">
        <v>95</v>
      </c>
      <c r="Z22" s="51" t="s">
        <v>228</v>
      </c>
      <c r="AA22" s="47">
        <v>775000</v>
      </c>
      <c r="AB22" s="120">
        <v>86</v>
      </c>
      <c r="AC22" s="51" t="s">
        <v>216</v>
      </c>
      <c r="AD22" s="47">
        <v>5750000</v>
      </c>
    </row>
    <row r="23" spans="1:30" ht="19.5" customHeight="1" x14ac:dyDescent="0.2">
      <c r="A23" s="120">
        <v>79</v>
      </c>
      <c r="B23" s="51" t="s">
        <v>193</v>
      </c>
      <c r="C23" s="47">
        <v>2250000</v>
      </c>
      <c r="D23" s="120">
        <v>42</v>
      </c>
      <c r="E23" s="51" t="s">
        <v>158</v>
      </c>
      <c r="F23" s="47">
        <v>2500000</v>
      </c>
      <c r="G23" s="120">
        <v>71</v>
      </c>
      <c r="H23" s="50" t="s">
        <v>195</v>
      </c>
      <c r="I23" s="45">
        <v>775000</v>
      </c>
      <c r="J23" s="120">
        <v>72</v>
      </c>
      <c r="K23" s="51" t="s">
        <v>198</v>
      </c>
      <c r="L23" s="47">
        <v>1200000</v>
      </c>
      <c r="M23" s="120">
        <v>64</v>
      </c>
      <c r="N23" s="51" t="s">
        <v>200</v>
      </c>
      <c r="O23" s="47">
        <v>825000</v>
      </c>
      <c r="P23" s="120">
        <v>88</v>
      </c>
      <c r="Q23" s="51" t="s">
        <v>221</v>
      </c>
      <c r="R23" s="47">
        <v>7000000</v>
      </c>
      <c r="S23" s="120">
        <v>97</v>
      </c>
      <c r="T23" s="51" t="s">
        <v>225</v>
      </c>
      <c r="U23" s="47">
        <v>775000</v>
      </c>
      <c r="V23" s="120">
        <v>84</v>
      </c>
      <c r="W23" s="51" t="s">
        <v>210</v>
      </c>
      <c r="X23" s="47">
        <v>835000</v>
      </c>
      <c r="Y23" s="120">
        <v>98</v>
      </c>
      <c r="Z23" s="51" t="s">
        <v>229</v>
      </c>
      <c r="AA23" s="47">
        <v>2600000</v>
      </c>
      <c r="AB23" s="120">
        <v>92</v>
      </c>
      <c r="AC23" s="51" t="s">
        <v>230</v>
      </c>
      <c r="AD23" s="47">
        <v>925000</v>
      </c>
    </row>
    <row r="24" spans="1:30" ht="19.5" customHeight="1" x14ac:dyDescent="0.2">
      <c r="A24" s="120">
        <v>87</v>
      </c>
      <c r="B24" s="51" t="s">
        <v>220</v>
      </c>
      <c r="C24" s="47">
        <v>4950000</v>
      </c>
      <c r="D24" s="120">
        <v>52</v>
      </c>
      <c r="E24" s="51" t="s">
        <v>159</v>
      </c>
      <c r="F24" s="152" t="s">
        <v>159</v>
      </c>
      <c r="G24" s="120">
        <v>80</v>
      </c>
      <c r="H24" s="51" t="s">
        <v>240</v>
      </c>
      <c r="I24" s="47">
        <v>2000000</v>
      </c>
      <c r="J24" s="120">
        <v>81</v>
      </c>
      <c r="K24" s="51" t="s">
        <v>199</v>
      </c>
      <c r="L24" s="47">
        <v>825000</v>
      </c>
      <c r="M24" s="120">
        <v>73</v>
      </c>
      <c r="N24" s="51" t="s">
        <v>201</v>
      </c>
      <c r="O24" s="47">
        <v>6000000</v>
      </c>
      <c r="P24" s="120">
        <v>93</v>
      </c>
      <c r="Q24" s="51" t="s">
        <v>222</v>
      </c>
      <c r="R24" s="47">
        <v>2950000</v>
      </c>
      <c r="S24" s="120">
        <v>99</v>
      </c>
      <c r="T24" s="51" t="s">
        <v>235</v>
      </c>
      <c r="U24" s="47">
        <v>10400000</v>
      </c>
      <c r="V24" s="120">
        <v>90</v>
      </c>
      <c r="W24" s="51" t="s">
        <v>226</v>
      </c>
      <c r="X24" s="47">
        <v>1500000</v>
      </c>
      <c r="Y24" s="120">
        <v>100</v>
      </c>
      <c r="Z24" s="51" t="s">
        <v>236</v>
      </c>
      <c r="AA24" s="47">
        <v>925000</v>
      </c>
      <c r="AB24" s="120">
        <v>96</v>
      </c>
      <c r="AC24" s="51" t="s">
        <v>231</v>
      </c>
      <c r="AD24" s="47">
        <v>775000</v>
      </c>
    </row>
    <row r="25" spans="1:30" ht="19.5" customHeight="1" thickBot="1" x14ac:dyDescent="0.25">
      <c r="B25" s="51"/>
      <c r="C25" s="47"/>
      <c r="D25" s="53"/>
      <c r="E25" s="20"/>
      <c r="F25" s="145"/>
      <c r="H25" s="50"/>
      <c r="I25" s="45"/>
      <c r="K25" s="20"/>
      <c r="L25" s="47"/>
      <c r="M25" s="59"/>
      <c r="N25" s="50"/>
      <c r="O25" s="45"/>
      <c r="P25" s="59"/>
      <c r="Q25" s="51"/>
      <c r="R25" s="47"/>
      <c r="T25" s="20"/>
      <c r="U25" s="145"/>
      <c r="W25" s="20"/>
      <c r="Y25" s="124"/>
      <c r="Z25" s="20"/>
      <c r="AA25" s="145"/>
      <c r="AC25" s="20"/>
      <c r="AD25" s="145"/>
    </row>
    <row r="26" spans="1:30" ht="19.5" customHeight="1" thickBot="1" x14ac:dyDescent="0.25">
      <c r="B26" s="68" t="s">
        <v>102</v>
      </c>
      <c r="C26" s="66">
        <f>C4-SUM(C5:C25)</f>
        <v>17000</v>
      </c>
      <c r="D26" s="59"/>
      <c r="E26" s="68" t="s">
        <v>102</v>
      </c>
      <c r="F26" s="66">
        <f>F4-SUM(F5:F25)</f>
        <v>717000</v>
      </c>
      <c r="H26" s="68" t="s">
        <v>102</v>
      </c>
      <c r="I26" s="66">
        <f>I4-SUM(I5:I25)</f>
        <v>934000</v>
      </c>
      <c r="K26" s="68" t="s">
        <v>102</v>
      </c>
      <c r="L26" s="66">
        <f>L4-SUM(L5:L25)</f>
        <v>3609000</v>
      </c>
      <c r="M26" s="59"/>
      <c r="N26" s="68" t="s">
        <v>102</v>
      </c>
      <c r="O26" s="66">
        <f>O4-SUM(O5:O25)</f>
        <v>500000</v>
      </c>
      <c r="P26" s="59"/>
      <c r="Q26" s="69" t="s">
        <v>102</v>
      </c>
      <c r="R26" s="66">
        <f>R4-SUM(R5:R25)</f>
        <v>129000</v>
      </c>
      <c r="T26" s="68" t="s">
        <v>102</v>
      </c>
      <c r="U26" s="66">
        <f>U4-SUM(U5:U25)</f>
        <v>620000</v>
      </c>
      <c r="W26" s="65" t="s">
        <v>102</v>
      </c>
      <c r="X26" s="66">
        <f>X4-SUM(X5:X24)</f>
        <v>664000</v>
      </c>
      <c r="Z26" s="68" t="s">
        <v>102</v>
      </c>
      <c r="AA26" s="66">
        <f>AA4-SUM(AA5:AA25)</f>
        <v>992000</v>
      </c>
      <c r="AC26" s="68" t="s">
        <v>102</v>
      </c>
      <c r="AD26" s="66">
        <f>AD4-SUM(AD5:AD24)</f>
        <v>41000</v>
      </c>
    </row>
    <row r="27" spans="1:30" ht="19.5" customHeight="1" x14ac:dyDescent="0.2">
      <c r="H27" s="72"/>
      <c r="I27" s="73"/>
    </row>
    <row r="28" spans="1:30" ht="19.5" customHeight="1" x14ac:dyDescent="0.2">
      <c r="B28" s="20" t="s">
        <v>103</v>
      </c>
      <c r="C28" s="48">
        <v>10</v>
      </c>
      <c r="E28" s="20" t="s">
        <v>103</v>
      </c>
      <c r="F28" s="48">
        <v>9</v>
      </c>
      <c r="H28" s="20" t="s">
        <v>103</v>
      </c>
      <c r="I28" s="47">
        <v>10</v>
      </c>
      <c r="J28" s="59"/>
      <c r="K28" s="20" t="s">
        <v>103</v>
      </c>
      <c r="L28" s="48">
        <v>10</v>
      </c>
      <c r="N28" s="20" t="s">
        <v>103</v>
      </c>
      <c r="O28" s="48">
        <v>10</v>
      </c>
      <c r="Q28" s="20" t="s">
        <v>103</v>
      </c>
      <c r="R28" s="47">
        <v>10</v>
      </c>
      <c r="T28" s="20" t="s">
        <v>103</v>
      </c>
      <c r="U28" s="47">
        <v>9</v>
      </c>
      <c r="W28" s="74" t="s">
        <v>103</v>
      </c>
      <c r="X28" s="47">
        <v>10</v>
      </c>
      <c r="Z28" s="20" t="s">
        <v>103</v>
      </c>
      <c r="AA28" s="48">
        <v>9</v>
      </c>
      <c r="AC28" s="20" t="s">
        <v>103</v>
      </c>
      <c r="AD28" s="47">
        <v>9</v>
      </c>
    </row>
    <row r="29" spans="1:30" ht="19.5" customHeight="1" x14ac:dyDescent="0.2">
      <c r="B29" s="20" t="s">
        <v>104</v>
      </c>
      <c r="C29" s="64">
        <v>6</v>
      </c>
      <c r="E29" s="20" t="s">
        <v>104</v>
      </c>
      <c r="F29" s="64">
        <v>6</v>
      </c>
      <c r="H29" s="20" t="s">
        <v>104</v>
      </c>
      <c r="I29" s="47">
        <v>6</v>
      </c>
      <c r="J29" s="59"/>
      <c r="K29" s="20" t="s">
        <v>104</v>
      </c>
      <c r="L29" s="64">
        <v>6</v>
      </c>
      <c r="N29" s="20" t="s">
        <v>104</v>
      </c>
      <c r="O29" s="64">
        <v>6</v>
      </c>
      <c r="Q29" s="20" t="s">
        <v>104</v>
      </c>
      <c r="R29" s="47">
        <v>6</v>
      </c>
      <c r="T29" s="20" t="s">
        <v>104</v>
      </c>
      <c r="U29" s="47">
        <v>4</v>
      </c>
      <c r="W29" s="74" t="s">
        <v>104</v>
      </c>
      <c r="X29" s="55">
        <v>6</v>
      </c>
      <c r="Z29" s="20" t="s">
        <v>104</v>
      </c>
      <c r="AA29" s="64">
        <v>6</v>
      </c>
      <c r="AC29" s="20" t="s">
        <v>104</v>
      </c>
      <c r="AD29" s="47">
        <v>6</v>
      </c>
    </row>
    <row r="30" spans="1:30" ht="19.5" customHeight="1" x14ac:dyDescent="0.2">
      <c r="B30" s="20" t="s">
        <v>105</v>
      </c>
      <c r="C30" s="64">
        <v>3</v>
      </c>
      <c r="E30" s="20" t="s">
        <v>105</v>
      </c>
      <c r="F30" s="64">
        <v>3</v>
      </c>
      <c r="H30" s="20" t="s">
        <v>105</v>
      </c>
      <c r="I30" s="47">
        <v>3</v>
      </c>
      <c r="J30" s="59"/>
      <c r="K30" s="20" t="s">
        <v>105</v>
      </c>
      <c r="L30" s="64">
        <v>3</v>
      </c>
      <c r="N30" s="20" t="s">
        <v>105</v>
      </c>
      <c r="O30" s="64">
        <v>3</v>
      </c>
      <c r="Q30" s="20" t="s">
        <v>105</v>
      </c>
      <c r="R30" s="47">
        <v>2</v>
      </c>
      <c r="T30" s="20" t="s">
        <v>105</v>
      </c>
      <c r="U30" s="47">
        <v>3</v>
      </c>
      <c r="W30" s="74" t="s">
        <v>105</v>
      </c>
      <c r="X30" s="55">
        <v>3</v>
      </c>
      <c r="Z30" s="20" t="s">
        <v>105</v>
      </c>
      <c r="AA30" s="64">
        <v>3</v>
      </c>
      <c r="AC30" s="20" t="s">
        <v>105</v>
      </c>
      <c r="AD30" s="47">
        <v>3</v>
      </c>
    </row>
    <row r="31" spans="1:30" ht="19.5" customHeight="1" x14ac:dyDescent="0.2">
      <c r="B31" s="20" t="s">
        <v>106</v>
      </c>
      <c r="C31" s="47">
        <f>SUM(C28:C30)</f>
        <v>19</v>
      </c>
      <c r="E31" s="20" t="s">
        <v>106</v>
      </c>
      <c r="F31" s="47">
        <f>SUM(F28:F30)</f>
        <v>18</v>
      </c>
      <c r="H31" s="20" t="s">
        <v>106</v>
      </c>
      <c r="I31" s="47">
        <f>SUM(I28:I30)</f>
        <v>19</v>
      </c>
      <c r="K31" s="20" t="s">
        <v>106</v>
      </c>
      <c r="L31" s="47">
        <f>SUM(L28:L30)</f>
        <v>19</v>
      </c>
      <c r="N31" s="20" t="s">
        <v>106</v>
      </c>
      <c r="O31" s="47">
        <f>SUM(O28:O30)</f>
        <v>19</v>
      </c>
      <c r="Q31" s="20" t="s">
        <v>106</v>
      </c>
      <c r="R31" s="47">
        <f>SUM(R28:R30)</f>
        <v>18</v>
      </c>
      <c r="T31" s="20" t="s">
        <v>106</v>
      </c>
      <c r="U31" s="47">
        <f>SUM(U28:U30)</f>
        <v>16</v>
      </c>
      <c r="W31" s="20" t="s">
        <v>106</v>
      </c>
      <c r="X31" s="47">
        <f>SUM(X28:X30)</f>
        <v>19</v>
      </c>
      <c r="Z31" s="20" t="s">
        <v>106</v>
      </c>
      <c r="AA31" s="47">
        <f>SUM(AA28:AA30)</f>
        <v>18</v>
      </c>
      <c r="AC31" s="20" t="s">
        <v>106</v>
      </c>
      <c r="AD31" s="47">
        <f>SUM(AD28:AD30)</f>
        <v>18</v>
      </c>
    </row>
    <row r="32" spans="1:30" ht="19.5" customHeight="1" x14ac:dyDescent="0.2">
      <c r="C32" s="73"/>
      <c r="F32" s="73"/>
      <c r="I32" s="73"/>
      <c r="L32" s="73"/>
      <c r="O32" s="73"/>
      <c r="R32" s="73"/>
      <c r="U32" s="73"/>
      <c r="X32" s="73"/>
      <c r="AA32" s="73"/>
      <c r="AD32" s="73"/>
    </row>
    <row r="33" spans="2:30" ht="19.5" customHeight="1" x14ac:dyDescent="0.2">
      <c r="C33" s="73"/>
      <c r="F33" s="73"/>
      <c r="I33" s="73"/>
      <c r="L33" s="73"/>
      <c r="O33" s="73"/>
      <c r="R33" s="73"/>
      <c r="U33" s="73"/>
      <c r="X33" s="73"/>
      <c r="AA33" s="73"/>
      <c r="AD33" s="73"/>
    </row>
    <row r="34" spans="2:30" ht="19.5" customHeight="1" x14ac:dyDescent="0.2"/>
    <row r="35" spans="2:30" ht="19.5" customHeight="1" x14ac:dyDescent="0.2">
      <c r="B35" s="173"/>
      <c r="C35" s="173"/>
      <c r="D35" s="78"/>
      <c r="E35" s="174"/>
      <c r="F35" s="174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T35" s="78"/>
      <c r="U35" s="78"/>
      <c r="W35" s="78"/>
      <c r="X35" s="78"/>
      <c r="Z35" s="78"/>
      <c r="AA35" s="78"/>
      <c r="AC35" s="78"/>
      <c r="AD35" s="78"/>
    </row>
    <row r="36" spans="2:30" ht="19.5" customHeight="1" x14ac:dyDescent="0.2">
      <c r="B36" s="138"/>
      <c r="C36" s="139"/>
      <c r="D36" s="82"/>
      <c r="E36" s="138"/>
      <c r="F36" s="139"/>
      <c r="G36" s="82"/>
      <c r="H36" s="132"/>
      <c r="I36" s="133"/>
      <c r="J36" s="82"/>
      <c r="K36" s="132"/>
      <c r="L36" s="133"/>
      <c r="M36" s="82"/>
      <c r="N36" s="132"/>
      <c r="O36" s="133"/>
      <c r="P36" s="82"/>
      <c r="Q36" s="135"/>
      <c r="R36" s="133"/>
      <c r="T36" s="136"/>
      <c r="U36" s="73"/>
      <c r="W36" s="132"/>
      <c r="X36" s="133"/>
      <c r="Z36" s="132"/>
      <c r="AA36" s="133"/>
      <c r="AC36" s="82"/>
      <c r="AD36" s="134"/>
    </row>
    <row r="37" spans="2:30" ht="19.5" customHeight="1" x14ac:dyDescent="0.2">
      <c r="C37" s="140"/>
      <c r="D37" s="82"/>
      <c r="F37" s="140"/>
      <c r="G37" s="82"/>
      <c r="H37" s="82"/>
      <c r="I37" s="134"/>
      <c r="J37" s="82"/>
      <c r="K37" s="132"/>
      <c r="L37" s="133"/>
      <c r="M37" s="82"/>
      <c r="N37" s="132"/>
      <c r="O37" s="133"/>
      <c r="P37" s="82"/>
      <c r="Q37" s="132"/>
      <c r="R37" s="133"/>
      <c r="T37" s="82"/>
      <c r="U37" s="134"/>
      <c r="W37" s="82"/>
      <c r="X37" s="134"/>
      <c r="Z37" s="82"/>
      <c r="AA37" s="134"/>
      <c r="AC37" s="132"/>
      <c r="AD37" s="133"/>
    </row>
    <row r="38" spans="2:30" ht="19.5" customHeight="1" x14ac:dyDescent="0.2">
      <c r="B38" s="72"/>
      <c r="C38" s="73"/>
      <c r="E38" s="141"/>
      <c r="F38" s="73"/>
      <c r="H38" s="136"/>
      <c r="I38" s="134"/>
      <c r="K38" s="132"/>
      <c r="L38" s="133"/>
      <c r="N38" s="132"/>
      <c r="O38" s="133"/>
      <c r="Q38" s="135"/>
      <c r="R38" s="133"/>
      <c r="W38" s="136"/>
      <c r="X38" s="134"/>
      <c r="Z38" s="136"/>
      <c r="AA38" s="134"/>
    </row>
    <row r="39" spans="2:30" ht="19.5" customHeight="1" x14ac:dyDescent="0.2">
      <c r="C39" s="142"/>
      <c r="F39" s="73"/>
      <c r="AC39" s="82"/>
      <c r="AD39" s="134"/>
    </row>
    <row r="40" spans="2:30" ht="20.25" customHeight="1" x14ac:dyDescent="0.2">
      <c r="B40" s="72"/>
      <c r="C40" s="73"/>
      <c r="F40" s="73"/>
      <c r="AC40" s="132"/>
      <c r="AD40" s="133"/>
    </row>
    <row r="41" spans="2:30" ht="19.5" customHeight="1" x14ac:dyDescent="0.2">
      <c r="C41" s="73"/>
      <c r="F41" s="73"/>
      <c r="H41" s="137"/>
    </row>
    <row r="42" spans="2:30" ht="19.5" customHeight="1" x14ac:dyDescent="0.2">
      <c r="C42" s="73"/>
      <c r="F42" s="73"/>
    </row>
    <row r="43" spans="2:30" x14ac:dyDescent="0.2">
      <c r="F43" s="73"/>
    </row>
    <row r="44" spans="2:30" x14ac:dyDescent="0.2">
      <c r="C44" s="73"/>
      <c r="E44" s="143"/>
      <c r="F44" s="142"/>
    </row>
    <row r="45" spans="2:30" x14ac:dyDescent="0.2">
      <c r="B45" s="72"/>
      <c r="C45" s="73"/>
      <c r="E45" s="72"/>
      <c r="F45" s="73"/>
    </row>
    <row r="46" spans="2:30" x14ac:dyDescent="0.2">
      <c r="B46" s="72"/>
      <c r="C46" s="73"/>
      <c r="E46" s="72"/>
      <c r="F46" s="73"/>
    </row>
    <row r="47" spans="2:30" x14ac:dyDescent="0.2">
      <c r="E47" s="72"/>
      <c r="F47" s="73"/>
    </row>
    <row r="48" spans="2:30" x14ac:dyDescent="0.2">
      <c r="B48" s="72"/>
      <c r="C48" s="73"/>
      <c r="F48" s="73"/>
    </row>
    <row r="55" spans="2:6" x14ac:dyDescent="0.2">
      <c r="C55" s="73"/>
    </row>
    <row r="57" spans="2:6" x14ac:dyDescent="0.2">
      <c r="B57" s="72"/>
      <c r="C57" s="73"/>
    </row>
    <row r="61" spans="2:6" x14ac:dyDescent="0.2">
      <c r="B61" s="144"/>
      <c r="C61" s="73"/>
      <c r="E61" s="144"/>
      <c r="F61" s="73"/>
    </row>
    <row r="63" spans="2:6" x14ac:dyDescent="0.2">
      <c r="C63" s="73"/>
      <c r="F63" s="73"/>
    </row>
    <row r="64" spans="2:6" x14ac:dyDescent="0.2">
      <c r="C64" s="73"/>
      <c r="F64" s="73"/>
    </row>
    <row r="65" spans="3:6" x14ac:dyDescent="0.2">
      <c r="C65" s="73"/>
      <c r="F65" s="73"/>
    </row>
    <row r="66" spans="3:6" x14ac:dyDescent="0.2">
      <c r="C66" s="73"/>
      <c r="F66" s="73"/>
    </row>
  </sheetData>
  <autoFilter ref="T2:U22" xr:uid="{00000000-0009-0000-0000-000001000000}">
    <filterColumn colId="0" showButton="0"/>
  </autoFilter>
  <mergeCells count="12">
    <mergeCell ref="T2:U2"/>
    <mergeCell ref="W2:X2"/>
    <mergeCell ref="Z2:AA2"/>
    <mergeCell ref="AC2:AD2"/>
    <mergeCell ref="B35:C35"/>
    <mergeCell ref="E35:F35"/>
    <mergeCell ref="B2:C2"/>
    <mergeCell ref="E2:F2"/>
    <mergeCell ref="H2:I2"/>
    <mergeCell ref="K2:L2"/>
    <mergeCell ref="N2:O2"/>
    <mergeCell ref="Q2:R2"/>
  </mergeCells>
  <pageMargins left="0.12" right="0.02" top="2.2799999999999998" bottom="0.75" header="0.3" footer="0.3"/>
  <pageSetup paperSize="5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Salaires 2023-24</vt:lpstr>
      <vt:lpstr>Repêchage 2023</vt:lpstr>
      <vt:lpstr>PDF Draft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Jérémy Lévesque</dc:creator>
  <cp:keywords/>
  <dc:description/>
  <cp:lastModifiedBy>Jérémy Lévesque</cp:lastModifiedBy>
  <cp:revision/>
  <dcterms:created xsi:type="dcterms:W3CDTF">2022-09-19T22:34:18Z</dcterms:created>
  <dcterms:modified xsi:type="dcterms:W3CDTF">2023-09-29T03:19:24Z</dcterms:modified>
  <cp:category/>
  <cp:contentStatus/>
</cp:coreProperties>
</file>